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 Cumulat" sheetId="1" r:id="rId1"/>
    <sheet name="IAN" sheetId="2" r:id="rId2"/>
    <sheet name="FEB" sheetId="3" r:id="rId3"/>
    <sheet name="MAR" sheetId="4" r:id="rId4"/>
    <sheet name="APR" sheetId="5" r:id="rId5"/>
    <sheet name="MAI" sheetId="6" r:id="rId6"/>
    <sheet name="IUN" sheetId="7" r:id="rId7"/>
    <sheet name="IULIE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<sst xmlns="http://schemas.openxmlformats.org/spreadsheetml/2006/main" count="5957" uniqueCount="1865">
  <si>
    <t>GLORIA FARM SRL</t>
  </si>
  <si>
    <t>LINDE GAZ ROMANIA SRL</t>
  </si>
  <si>
    <t>KEMBLI-MED SRL</t>
  </si>
  <si>
    <t>PAUL HARTMANN SRL</t>
  </si>
  <si>
    <t>ORTOPROFIL PROD ROMANIA SRL</t>
  </si>
  <si>
    <t>MOTIVATION</t>
  </si>
  <si>
    <t>MEDICAL EXPRESS SRL</t>
  </si>
  <si>
    <t>MESSER ROMANIA GAZ SRL</t>
  </si>
  <si>
    <t>ROMSOUND SRL</t>
  </si>
  <si>
    <t>ORTOPEDICA SRL</t>
  </si>
  <si>
    <t>NEWMEDICS COM SRL</t>
  </si>
  <si>
    <t>Nume Partener</t>
  </si>
  <si>
    <t>Nr. Crt.</t>
  </si>
  <si>
    <t>ORTODAC SRL</t>
  </si>
  <si>
    <t>TOTAL</t>
  </si>
  <si>
    <t>AGENT MEDICAL SRL</t>
  </si>
  <si>
    <t>M-G EXIM ROMITALIA SRL</t>
  </si>
  <si>
    <t>MOTIVATION SRL</t>
  </si>
  <si>
    <t>AIR LIQUIDE VITALAIRE ROMANIA SRL</t>
  </si>
  <si>
    <t>ATOMEDICAL VEST SRL</t>
  </si>
  <si>
    <t>AUDIO NOVA SRL</t>
  </si>
  <si>
    <t>BIOSINTEX SRL</t>
  </si>
  <si>
    <t>MACRO INTERNATIONAL DISTRIBUTION SRL</t>
  </si>
  <si>
    <t>Pondere %</t>
  </si>
  <si>
    <t>EUROMEDIAL DISTRIBUTION GRUP SRL</t>
  </si>
  <si>
    <t>AKTAPA ORTOPEDICA SRL</t>
  </si>
  <si>
    <t>SERVICIUL CVR</t>
  </si>
  <si>
    <t>CENTRALIZATOR FACTURI DISPOZITIVE MEDICALE</t>
  </si>
  <si>
    <t>Nr. Crt</t>
  </si>
  <si>
    <t>Număr factură</t>
  </si>
  <si>
    <t>Dată factură</t>
  </si>
  <si>
    <t>Valoare factură</t>
  </si>
  <si>
    <t>Nr. inreg.</t>
  </si>
  <si>
    <t>Data inregistrarii</t>
  </si>
  <si>
    <t>Stare</t>
  </si>
  <si>
    <t>Sumă refuzată</t>
  </si>
  <si>
    <t>Cod partener</t>
  </si>
  <si>
    <t>Nume partener</t>
  </si>
  <si>
    <t>18179732</t>
  </si>
  <si>
    <t>AIR LIQUIDE VITALAIRE ROMANIA SRL Total</t>
  </si>
  <si>
    <t>28600340</t>
  </si>
  <si>
    <t>ATOMEDICAL VEST SRL Total</t>
  </si>
  <si>
    <t>12058642</t>
  </si>
  <si>
    <t>AUDIO NOVA SRL Total</t>
  </si>
  <si>
    <t>14779017</t>
  </si>
  <si>
    <t>BIOSINTEX SRL Total</t>
  </si>
  <si>
    <t>8721959</t>
  </si>
  <si>
    <t>LINDE GAZ ROMANIA SRL Total</t>
  </si>
  <si>
    <t>5919316</t>
  </si>
  <si>
    <t>MACRO INTERNATIONAL DISTRIBUTION SRL Total</t>
  </si>
  <si>
    <t>10148463</t>
  </si>
  <si>
    <t>MEDICAL EXPRESS SRL Total</t>
  </si>
  <si>
    <t>10547308</t>
  </si>
  <si>
    <t>MESSER ROMANIA GAZ SRL Total</t>
  </si>
  <si>
    <t>14283586</t>
  </si>
  <si>
    <t>MOTIVATION Total</t>
  </si>
  <si>
    <t>16020624</t>
  </si>
  <si>
    <t>NEWMEDICS COM SRL Total</t>
  </si>
  <si>
    <t>14071907</t>
  </si>
  <si>
    <t>ORTOPEDICA SRL Total</t>
  </si>
  <si>
    <t>6877197</t>
  </si>
  <si>
    <t>ORTOPROFIL PROD ROMANIA SRL Total</t>
  </si>
  <si>
    <t>14139751</t>
  </si>
  <si>
    <t>ROMSOUND SRL Total</t>
  </si>
  <si>
    <t>Grand Total</t>
  </si>
  <si>
    <t>Trimisa in ERP</t>
  </si>
  <si>
    <t>10990657</t>
  </si>
  <si>
    <t>GLORIA FARM SRL Total</t>
  </si>
  <si>
    <t>3102390</t>
  </si>
  <si>
    <t>PAUL HARTMANN SRL Total</t>
  </si>
  <si>
    <t>3</t>
  </si>
  <si>
    <t>9</t>
  </si>
  <si>
    <t>62</t>
  </si>
  <si>
    <t>63</t>
  </si>
  <si>
    <t>1</t>
  </si>
  <si>
    <t>2</t>
  </si>
  <si>
    <t>5</t>
  </si>
  <si>
    <t>15</t>
  </si>
  <si>
    <t>16</t>
  </si>
  <si>
    <t>17</t>
  </si>
  <si>
    <t>18</t>
  </si>
  <si>
    <t>19</t>
  </si>
  <si>
    <t>4</t>
  </si>
  <si>
    <t>20</t>
  </si>
  <si>
    <t>21</t>
  </si>
  <si>
    <t>30</t>
  </si>
  <si>
    <t>31</t>
  </si>
  <si>
    <t>14</t>
  </si>
  <si>
    <t>22</t>
  </si>
  <si>
    <t>23</t>
  </si>
  <si>
    <t>24</t>
  </si>
  <si>
    <t>25</t>
  </si>
  <si>
    <t>27</t>
  </si>
  <si>
    <t>28</t>
  </si>
  <si>
    <t>29</t>
  </si>
  <si>
    <t>12</t>
  </si>
  <si>
    <t>13</t>
  </si>
  <si>
    <t>10</t>
  </si>
  <si>
    <t>26</t>
  </si>
  <si>
    <t>8</t>
  </si>
  <si>
    <t>6</t>
  </si>
  <si>
    <t>7</t>
  </si>
  <si>
    <t>11</t>
  </si>
  <si>
    <t>91294</t>
  </si>
  <si>
    <t>21-12-2017</t>
  </si>
  <si>
    <t>774</t>
  </si>
  <si>
    <t>22-12-2017</t>
  </si>
  <si>
    <t>SONOROM SRL</t>
  </si>
  <si>
    <t>Bord 784</t>
  </si>
  <si>
    <t>Bord 785</t>
  </si>
  <si>
    <t>NR. 516 / 15.01.2018</t>
  </si>
  <si>
    <t>Bord 786</t>
  </si>
  <si>
    <t>Platite in IAN 2018</t>
  </si>
  <si>
    <t>Sumă ordonanţată (platita in IAN 2018)</t>
  </si>
  <si>
    <t>5529</t>
  </si>
  <si>
    <t>31-12-2017</t>
  </si>
  <si>
    <t>08-01-2018</t>
  </si>
  <si>
    <t>5556</t>
  </si>
  <si>
    <t>5561</t>
  </si>
  <si>
    <t>5677</t>
  </si>
  <si>
    <t>5815</t>
  </si>
  <si>
    <t>5835</t>
  </si>
  <si>
    <t>11-01-2018</t>
  </si>
  <si>
    <t>15-01-2018</t>
  </si>
  <si>
    <t>Valida</t>
  </si>
  <si>
    <t>174027</t>
  </si>
  <si>
    <t>29-12-2017</t>
  </si>
  <si>
    <t>777</t>
  </si>
  <si>
    <t>174028</t>
  </si>
  <si>
    <t>778</t>
  </si>
  <si>
    <t>174029</t>
  </si>
  <si>
    <t>779</t>
  </si>
  <si>
    <t>174030</t>
  </si>
  <si>
    <t>780</t>
  </si>
  <si>
    <t>1430869</t>
  </si>
  <si>
    <t>10-01-2018</t>
  </si>
  <si>
    <t>BSX209038</t>
  </si>
  <si>
    <t>04-01-2018</t>
  </si>
  <si>
    <t>GLM0001891</t>
  </si>
  <si>
    <t>03-01-2018</t>
  </si>
  <si>
    <t>GLM0001895</t>
  </si>
  <si>
    <t>0072010926</t>
  </si>
  <si>
    <t>0072010930</t>
  </si>
  <si>
    <t>0072010931</t>
  </si>
  <si>
    <t>30-12-2017</t>
  </si>
  <si>
    <t>0072010933</t>
  </si>
  <si>
    <t>2073</t>
  </si>
  <si>
    <t>05-01-2018</t>
  </si>
  <si>
    <t>72173</t>
  </si>
  <si>
    <t>72174</t>
  </si>
  <si>
    <t>72175</t>
  </si>
  <si>
    <t>72210</t>
  </si>
  <si>
    <t>72242</t>
  </si>
  <si>
    <t>8960171708</t>
  </si>
  <si>
    <t>775</t>
  </si>
  <si>
    <t>27-12-2017</t>
  </si>
  <si>
    <t>8960172079</t>
  </si>
  <si>
    <t>320171386</t>
  </si>
  <si>
    <t>320171410</t>
  </si>
  <si>
    <t>15619</t>
  </si>
  <si>
    <t xml:space="preserve">               </t>
  </si>
  <si>
    <t>15620</t>
  </si>
  <si>
    <t>FEORP 00005205</t>
  </si>
  <si>
    <t>3000328</t>
  </si>
  <si>
    <t>28-12-2017</t>
  </si>
  <si>
    <t>781</t>
  </si>
  <si>
    <t>3000329</t>
  </si>
  <si>
    <t>782</t>
  </si>
  <si>
    <t>3000330</t>
  </si>
  <si>
    <t>783</t>
  </si>
  <si>
    <t>3000331</t>
  </si>
  <si>
    <t>784</t>
  </si>
  <si>
    <t>3000332</t>
  </si>
  <si>
    <t>785</t>
  </si>
  <si>
    <t>3000333</t>
  </si>
  <si>
    <t>786</t>
  </si>
  <si>
    <t>3000334</t>
  </si>
  <si>
    <t>787</t>
  </si>
  <si>
    <t>3000335</t>
  </si>
  <si>
    <t>788</t>
  </si>
  <si>
    <t>1116630726</t>
  </si>
  <si>
    <t>91295</t>
  </si>
  <si>
    <t>09-01-2018</t>
  </si>
  <si>
    <t>91296</t>
  </si>
  <si>
    <t>12-01-2018</t>
  </si>
  <si>
    <t>19347</t>
  </si>
  <si>
    <t>776</t>
  </si>
  <si>
    <t>9164147</t>
  </si>
  <si>
    <t>SONOROM SRL Total</t>
  </si>
  <si>
    <t>NR. 559 / 15.02.2018</t>
  </si>
  <si>
    <t>Platite in FEB 2018</t>
  </si>
  <si>
    <t>Sumă ordonanţată (platita in FEB 2018)</t>
  </si>
  <si>
    <t>AMCAS 0129</t>
  </si>
  <si>
    <t>31-01-2018</t>
  </si>
  <si>
    <t>56</t>
  </si>
  <si>
    <t>01-02-2018</t>
  </si>
  <si>
    <t>Trimis in ERP</t>
  </si>
  <si>
    <t>32799730</t>
  </si>
  <si>
    <t>AGENT MEDICAL SRL Total</t>
  </si>
  <si>
    <t>156</t>
  </si>
  <si>
    <t>71</t>
  </si>
  <si>
    <t>08-02-2018</t>
  </si>
  <si>
    <t>166</t>
  </si>
  <si>
    <t>72</t>
  </si>
  <si>
    <t>188</t>
  </si>
  <si>
    <t>73</t>
  </si>
  <si>
    <t>193</t>
  </si>
  <si>
    <t>74</t>
  </si>
  <si>
    <t>215</t>
  </si>
  <si>
    <t>75</t>
  </si>
  <si>
    <t>296</t>
  </si>
  <si>
    <t>76</t>
  </si>
  <si>
    <t>351</t>
  </si>
  <si>
    <t>77</t>
  </si>
  <si>
    <t>363</t>
  </si>
  <si>
    <t>78</t>
  </si>
  <si>
    <t>419</t>
  </si>
  <si>
    <t>79</t>
  </si>
  <si>
    <t>483</t>
  </si>
  <si>
    <t>80</t>
  </si>
  <si>
    <t>174031</t>
  </si>
  <si>
    <t>17-01-2018</t>
  </si>
  <si>
    <t>33</t>
  </si>
  <si>
    <t>174032</t>
  </si>
  <si>
    <t>34</t>
  </si>
  <si>
    <t>174033</t>
  </si>
  <si>
    <t>35</t>
  </si>
  <si>
    <t>174034</t>
  </si>
  <si>
    <t>36</t>
  </si>
  <si>
    <t>174035</t>
  </si>
  <si>
    <t>41</t>
  </si>
  <si>
    <t>174036</t>
  </si>
  <si>
    <t>42</t>
  </si>
  <si>
    <t>174037</t>
  </si>
  <si>
    <t>43</t>
  </si>
  <si>
    <t>174038</t>
  </si>
  <si>
    <t>44</t>
  </si>
  <si>
    <t>1434883</t>
  </si>
  <si>
    <t>88</t>
  </si>
  <si>
    <t>BSX209134</t>
  </si>
  <si>
    <t>05-02-2018</t>
  </si>
  <si>
    <t>CLOF02940</t>
  </si>
  <si>
    <t>70</t>
  </si>
  <si>
    <t>10863793</t>
  </si>
  <si>
    <t>CLARFON SA</t>
  </si>
  <si>
    <t>CLARFON SA Total</t>
  </si>
  <si>
    <t>9625</t>
  </si>
  <si>
    <t>57</t>
  </si>
  <si>
    <t>15105587</t>
  </si>
  <si>
    <t>EUROMEDICAL DISTRIBUTION GRUP SRL</t>
  </si>
  <si>
    <t>EUROMEDICAL DISTRIBUTION GRUP SRL Total</t>
  </si>
  <si>
    <t>GLM0001904</t>
  </si>
  <si>
    <t>58</t>
  </si>
  <si>
    <t>01144069</t>
  </si>
  <si>
    <t>14-02-2018</t>
  </si>
  <si>
    <t>94</t>
  </si>
  <si>
    <t>15-02-2018</t>
  </si>
  <si>
    <t>10511100</t>
  </si>
  <si>
    <t>KEMBLI-MED SRL Total</t>
  </si>
  <si>
    <t>0072011035</t>
  </si>
  <si>
    <t>64</t>
  </si>
  <si>
    <t>0072011036</t>
  </si>
  <si>
    <t>65</t>
  </si>
  <si>
    <t>0072011037</t>
  </si>
  <si>
    <t>66</t>
  </si>
  <si>
    <t>69944</t>
  </si>
  <si>
    <t>18-01-2018</t>
  </si>
  <si>
    <t>37</t>
  </si>
  <si>
    <t>19-01-2018</t>
  </si>
  <si>
    <t>70001</t>
  </si>
  <si>
    <t>25-01-2018</t>
  </si>
  <si>
    <t>40</t>
  </si>
  <si>
    <t>26-01-2018</t>
  </si>
  <si>
    <t>72408</t>
  </si>
  <si>
    <t>89</t>
  </si>
  <si>
    <t>09-02-2018</t>
  </si>
  <si>
    <t>70070</t>
  </si>
  <si>
    <t>90</t>
  </si>
  <si>
    <t>12-02-2018</t>
  </si>
  <si>
    <t>72444</t>
  </si>
  <si>
    <t>92</t>
  </si>
  <si>
    <t>13-02-2018</t>
  </si>
  <si>
    <t>8960175975</t>
  </si>
  <si>
    <t>59</t>
  </si>
  <si>
    <t>8960175978</t>
  </si>
  <si>
    <t>60</t>
  </si>
  <si>
    <t>320180001</t>
  </si>
  <si>
    <t>32</t>
  </si>
  <si>
    <t>320180044</t>
  </si>
  <si>
    <t>320180110</t>
  </si>
  <si>
    <t>69</t>
  </si>
  <si>
    <t>16233</t>
  </si>
  <si>
    <t>81</t>
  </si>
  <si>
    <t>16234</t>
  </si>
  <si>
    <t>82</t>
  </si>
  <si>
    <t>16235</t>
  </si>
  <si>
    <t>83</t>
  </si>
  <si>
    <t>16236</t>
  </si>
  <si>
    <t>84</t>
  </si>
  <si>
    <t>16237</t>
  </si>
  <si>
    <t>85</t>
  </si>
  <si>
    <t>16238</t>
  </si>
  <si>
    <t>86</t>
  </si>
  <si>
    <t>16239</t>
  </si>
  <si>
    <t>87</t>
  </si>
  <si>
    <t>FEORP 00005382</t>
  </si>
  <si>
    <t>68</t>
  </si>
  <si>
    <t>3000336</t>
  </si>
  <si>
    <t>45</t>
  </si>
  <si>
    <t>3000337</t>
  </si>
  <si>
    <t>46</t>
  </si>
  <si>
    <t>3000338</t>
  </si>
  <si>
    <t>47</t>
  </si>
  <si>
    <t>3000339</t>
  </si>
  <si>
    <t>48</t>
  </si>
  <si>
    <t>3000340</t>
  </si>
  <si>
    <t>49</t>
  </si>
  <si>
    <t>3000341</t>
  </si>
  <si>
    <t>50</t>
  </si>
  <si>
    <t>3000342</t>
  </si>
  <si>
    <t>51</t>
  </si>
  <si>
    <t>3000343</t>
  </si>
  <si>
    <t>52</t>
  </si>
  <si>
    <t>3000344</t>
  </si>
  <si>
    <t>53</t>
  </si>
  <si>
    <t>3000345</t>
  </si>
  <si>
    <t>54</t>
  </si>
  <si>
    <t>3000346</t>
  </si>
  <si>
    <t>55</t>
  </si>
  <si>
    <t>3000347</t>
  </si>
  <si>
    <t>93</t>
  </si>
  <si>
    <t>1116638935</t>
  </si>
  <si>
    <t>61</t>
  </si>
  <si>
    <t>91297</t>
  </si>
  <si>
    <t>22-01-2018</t>
  </si>
  <si>
    <t>38</t>
  </si>
  <si>
    <t>91298</t>
  </si>
  <si>
    <t>39</t>
  </si>
  <si>
    <t>91299</t>
  </si>
  <si>
    <t>67</t>
  </si>
  <si>
    <t>OD2018003</t>
  </si>
  <si>
    <t>91</t>
  </si>
  <si>
    <t>16666960</t>
  </si>
  <si>
    <t>SC ORTODAC SRL</t>
  </si>
  <si>
    <t>SC ORTODAC SRL Total</t>
  </si>
  <si>
    <t>nov</t>
  </si>
  <si>
    <t>dec</t>
  </si>
  <si>
    <t>oct</t>
  </si>
  <si>
    <t>sep</t>
  </si>
  <si>
    <t>TOTAL 2018</t>
  </si>
  <si>
    <t>NR. 635 / 20.04.2018</t>
  </si>
  <si>
    <t>Platite in APR 2018</t>
  </si>
  <si>
    <t>Sumă ordonanţată (platita in APR 2018)</t>
  </si>
  <si>
    <t>288</t>
  </si>
  <si>
    <t>28-03-2018</t>
  </si>
  <si>
    <t>196</t>
  </si>
  <si>
    <t>18296481</t>
  </si>
  <si>
    <t>ANCEU SRL</t>
  </si>
  <si>
    <t>174054</t>
  </si>
  <si>
    <t>29-03-2018</t>
  </si>
  <si>
    <t>201</t>
  </si>
  <si>
    <t>1442735</t>
  </si>
  <si>
    <t>30-03-2018</t>
  </si>
  <si>
    <t>230</t>
  </si>
  <si>
    <t>03-04-2018</t>
  </si>
  <si>
    <t>BSX209360</t>
  </si>
  <si>
    <t>31-03-2018</t>
  </si>
  <si>
    <t>233</t>
  </si>
  <si>
    <t>05-04-2018</t>
  </si>
  <si>
    <t>9733</t>
  </si>
  <si>
    <t>218</t>
  </si>
  <si>
    <t>GLM0001924</t>
  </si>
  <si>
    <t>235</t>
  </si>
  <si>
    <t>0072011389</t>
  </si>
  <si>
    <t>224</t>
  </si>
  <si>
    <t>0072011392</t>
  </si>
  <si>
    <t>225</t>
  </si>
  <si>
    <t>0072011398</t>
  </si>
  <si>
    <t>226</t>
  </si>
  <si>
    <t>70382</t>
  </si>
  <si>
    <t>27-03-2018</t>
  </si>
  <si>
    <t>197</t>
  </si>
  <si>
    <t>70404</t>
  </si>
  <si>
    <t>198</t>
  </si>
  <si>
    <t>70405</t>
  </si>
  <si>
    <t>199</t>
  </si>
  <si>
    <t>70406</t>
  </si>
  <si>
    <t>200</t>
  </si>
  <si>
    <t>72756</t>
  </si>
  <si>
    <t>231</t>
  </si>
  <si>
    <t>72757</t>
  </si>
  <si>
    <t>232</t>
  </si>
  <si>
    <t>302</t>
  </si>
  <si>
    <t>220</t>
  </si>
  <si>
    <t>02-04-2018</t>
  </si>
  <si>
    <t>21963720</t>
  </si>
  <si>
    <t>MEDICAL VISION OPTIX GRUP SRL</t>
  </si>
  <si>
    <t>MEDICAL VISION OPTIX GRUP SRL Total</t>
  </si>
  <si>
    <t>8960183461</t>
  </si>
  <si>
    <t>221</t>
  </si>
  <si>
    <t>320180267</t>
  </si>
  <si>
    <t>217</t>
  </si>
  <si>
    <t>17283</t>
  </si>
  <si>
    <t>234</t>
  </si>
  <si>
    <t>17307</t>
  </si>
  <si>
    <t>236</t>
  </si>
  <si>
    <t>FEORP 00005782</t>
  </si>
  <si>
    <t>207</t>
  </si>
  <si>
    <t>3000363</t>
  </si>
  <si>
    <t>202</t>
  </si>
  <si>
    <t>3000364</t>
  </si>
  <si>
    <t>203</t>
  </si>
  <si>
    <t>3000365</t>
  </si>
  <si>
    <t>204</t>
  </si>
  <si>
    <t>3000366</t>
  </si>
  <si>
    <t>205</t>
  </si>
  <si>
    <t>3000367</t>
  </si>
  <si>
    <t>206</t>
  </si>
  <si>
    <t>3000368</t>
  </si>
  <si>
    <t>209</t>
  </si>
  <si>
    <t>3000369</t>
  </si>
  <si>
    <t>210</t>
  </si>
  <si>
    <t>3000370</t>
  </si>
  <si>
    <t>211</t>
  </si>
  <si>
    <t>3000371</t>
  </si>
  <si>
    <t>212</t>
  </si>
  <si>
    <t>3000372</t>
  </si>
  <si>
    <t>213</t>
  </si>
  <si>
    <t>3000373</t>
  </si>
  <si>
    <t>214</t>
  </si>
  <si>
    <t>3000374</t>
  </si>
  <si>
    <t>1200412</t>
  </si>
  <si>
    <t>227</t>
  </si>
  <si>
    <t>62660275</t>
  </si>
  <si>
    <t>228</t>
  </si>
  <si>
    <t>14000068</t>
  </si>
  <si>
    <t>219</t>
  </si>
  <si>
    <t>10367072</t>
  </si>
  <si>
    <t>OSTEOPHARM SRL</t>
  </si>
  <si>
    <t>OSTEOPHARM SRL Total</t>
  </si>
  <si>
    <t>1116656317</t>
  </si>
  <si>
    <t>222</t>
  </si>
  <si>
    <t>PP 468</t>
  </si>
  <si>
    <t>208</t>
  </si>
  <si>
    <t>15898938</t>
  </si>
  <si>
    <t>PROTMED PROTETIKA SRL</t>
  </si>
  <si>
    <t>PROTMED PROTETIKA SRL Total</t>
  </si>
  <si>
    <t>92603</t>
  </si>
  <si>
    <t>22-03-2018</t>
  </si>
  <si>
    <t>185</t>
  </si>
  <si>
    <t>Platita partial</t>
  </si>
  <si>
    <t>92604</t>
  </si>
  <si>
    <t>229</t>
  </si>
  <si>
    <t>OD02018009</t>
  </si>
  <si>
    <t>14-03-2018</t>
  </si>
  <si>
    <t>216</t>
  </si>
  <si>
    <t>OD2018017</t>
  </si>
  <si>
    <t>12-03-2018</t>
  </si>
  <si>
    <t>237</t>
  </si>
  <si>
    <t>OD2018020</t>
  </si>
  <si>
    <t>20-03-2018</t>
  </si>
  <si>
    <t>238</t>
  </si>
  <si>
    <t>OD2018029</t>
  </si>
  <si>
    <t>239</t>
  </si>
  <si>
    <t>OD2018025</t>
  </si>
  <si>
    <t>04-04-2018</t>
  </si>
  <si>
    <t>240</t>
  </si>
  <si>
    <t>OD2018026</t>
  </si>
  <si>
    <t>241</t>
  </si>
  <si>
    <t>OD2018028</t>
  </si>
  <si>
    <t>242</t>
  </si>
  <si>
    <t>2834</t>
  </si>
  <si>
    <t>223</t>
  </si>
  <si>
    <t>23100700</t>
  </si>
  <si>
    <t>VALDOMEDICA TRADING SRL</t>
  </si>
  <si>
    <t>VALDOMEDICA TRADING SRL Total</t>
  </si>
  <si>
    <t>NR. 953 /29.03.2018</t>
  </si>
  <si>
    <t>Platite in MAR 2018</t>
  </si>
  <si>
    <t>Sumă ordonanţată (platita in MAR 2018)</t>
  </si>
  <si>
    <t>AMCAS 0145</t>
  </si>
  <si>
    <t>28-02-2018</t>
  </si>
  <si>
    <t>140</t>
  </si>
  <si>
    <t>05-03-2018</t>
  </si>
  <si>
    <t>1002</t>
  </si>
  <si>
    <t>144</t>
  </si>
  <si>
    <t>06-03-2018</t>
  </si>
  <si>
    <t>1012</t>
  </si>
  <si>
    <t>145</t>
  </si>
  <si>
    <t>1030</t>
  </si>
  <si>
    <t>146</t>
  </si>
  <si>
    <t>1058</t>
  </si>
  <si>
    <t>147</t>
  </si>
  <si>
    <t>1138</t>
  </si>
  <si>
    <t>148</t>
  </si>
  <si>
    <t>1171</t>
  </si>
  <si>
    <t>149</t>
  </si>
  <si>
    <t>543</t>
  </si>
  <si>
    <t>150</t>
  </si>
  <si>
    <t>575</t>
  </si>
  <si>
    <t>151</t>
  </si>
  <si>
    <t>591</t>
  </si>
  <si>
    <t>152</t>
  </si>
  <si>
    <t>593</t>
  </si>
  <si>
    <t>153</t>
  </si>
  <si>
    <t>629</t>
  </si>
  <si>
    <t>154</t>
  </si>
  <si>
    <t>661</t>
  </si>
  <si>
    <t>155</t>
  </si>
  <si>
    <t>664</t>
  </si>
  <si>
    <t>698</t>
  </si>
  <si>
    <t>157</t>
  </si>
  <si>
    <t>699</t>
  </si>
  <si>
    <t>158</t>
  </si>
  <si>
    <t>754</t>
  </si>
  <si>
    <t>159</t>
  </si>
  <si>
    <t>160</t>
  </si>
  <si>
    <t>161</t>
  </si>
  <si>
    <t>827</t>
  </si>
  <si>
    <t>162</t>
  </si>
  <si>
    <t>876</t>
  </si>
  <si>
    <t>163</t>
  </si>
  <si>
    <t>966</t>
  </si>
  <si>
    <t>164</t>
  </si>
  <si>
    <t>561</t>
  </si>
  <si>
    <t>173</t>
  </si>
  <si>
    <t>181</t>
  </si>
  <si>
    <t>01-03-2018</t>
  </si>
  <si>
    <t>174</t>
  </si>
  <si>
    <t>174039</t>
  </si>
  <si>
    <t>20-02-2018</t>
  </si>
  <si>
    <t>97</t>
  </si>
  <si>
    <t>174040</t>
  </si>
  <si>
    <t>98</t>
  </si>
  <si>
    <t>174041</t>
  </si>
  <si>
    <t>99</t>
  </si>
  <si>
    <t>174042</t>
  </si>
  <si>
    <t>100</t>
  </si>
  <si>
    <t>174043</t>
  </si>
  <si>
    <t>121</t>
  </si>
  <si>
    <t>174044</t>
  </si>
  <si>
    <t>122</t>
  </si>
  <si>
    <t>174045</t>
  </si>
  <si>
    <t>123</t>
  </si>
  <si>
    <t>174046</t>
  </si>
  <si>
    <t>124</t>
  </si>
  <si>
    <t>174048</t>
  </si>
  <si>
    <t>15-03-2018</t>
  </si>
  <si>
    <t>179</t>
  </si>
  <si>
    <t>174049</t>
  </si>
  <si>
    <t>192</t>
  </si>
  <si>
    <t>174050</t>
  </si>
  <si>
    <t>174051</t>
  </si>
  <si>
    <t>194</t>
  </si>
  <si>
    <t>174052</t>
  </si>
  <si>
    <t>195</t>
  </si>
  <si>
    <t>1438788</t>
  </si>
  <si>
    <t>143</t>
  </si>
  <si>
    <t>BSX209234</t>
  </si>
  <si>
    <t>141</t>
  </si>
  <si>
    <t>9671</t>
  </si>
  <si>
    <t>105</t>
  </si>
  <si>
    <t>GLM0001912</t>
  </si>
  <si>
    <t>132</t>
  </si>
  <si>
    <t>Rest de plata</t>
  </si>
  <si>
    <t>01144178</t>
  </si>
  <si>
    <t>23-02-2018</t>
  </si>
  <si>
    <t>102</t>
  </si>
  <si>
    <t>26-02-2018</t>
  </si>
  <si>
    <t>01144283</t>
  </si>
  <si>
    <t>07-03-2018</t>
  </si>
  <si>
    <t>175</t>
  </si>
  <si>
    <t>01144351</t>
  </si>
  <si>
    <t>178</t>
  </si>
  <si>
    <t>0072011186</t>
  </si>
  <si>
    <t>125</t>
  </si>
  <si>
    <t>0072011188</t>
  </si>
  <si>
    <t>126</t>
  </si>
  <si>
    <t>0072011190</t>
  </si>
  <si>
    <t>127</t>
  </si>
  <si>
    <t>0072011191</t>
  </si>
  <si>
    <t>27-02-2018</t>
  </si>
  <si>
    <t>128</t>
  </si>
  <si>
    <t>70138</t>
  </si>
  <si>
    <t>16-02-2018</t>
  </si>
  <si>
    <t>95</t>
  </si>
  <si>
    <t>19-02-2018</t>
  </si>
  <si>
    <t>70162</t>
  </si>
  <si>
    <t>96</t>
  </si>
  <si>
    <t>72590</t>
  </si>
  <si>
    <t>72591</t>
  </si>
  <si>
    <t>167</t>
  </si>
  <si>
    <t>70302</t>
  </si>
  <si>
    <t>16-03-2018</t>
  </si>
  <si>
    <t>182</t>
  </si>
  <si>
    <t>70303</t>
  </si>
  <si>
    <t>183</t>
  </si>
  <si>
    <t>295</t>
  </si>
  <si>
    <t>130</t>
  </si>
  <si>
    <t>8960179630</t>
  </si>
  <si>
    <t>133</t>
  </si>
  <si>
    <t>8960179628</t>
  </si>
  <si>
    <t>134</t>
  </si>
  <si>
    <t>8960179634</t>
  </si>
  <si>
    <t>135</t>
  </si>
  <si>
    <t>320180129</t>
  </si>
  <si>
    <t>101</t>
  </si>
  <si>
    <t>21-02-2018</t>
  </si>
  <si>
    <t>320180216</t>
  </si>
  <si>
    <t>129</t>
  </si>
  <si>
    <t>320180176</t>
  </si>
  <si>
    <t>165</t>
  </si>
  <si>
    <t>320180243</t>
  </si>
  <si>
    <t>16800</t>
  </si>
  <si>
    <t>168</t>
  </si>
  <si>
    <t>08-03-2018</t>
  </si>
  <si>
    <t>16796</t>
  </si>
  <si>
    <t>169</t>
  </si>
  <si>
    <t>16797</t>
  </si>
  <si>
    <t>170</t>
  </si>
  <si>
    <t>16798</t>
  </si>
  <si>
    <t>171</t>
  </si>
  <si>
    <t>16799</t>
  </si>
  <si>
    <t>172</t>
  </si>
  <si>
    <t>FEORP 00005612</t>
  </si>
  <si>
    <t>136</t>
  </si>
  <si>
    <t>3000348</t>
  </si>
  <si>
    <t>106</t>
  </si>
  <si>
    <t>3000349</t>
  </si>
  <si>
    <t>107</t>
  </si>
  <si>
    <t>3000350</t>
  </si>
  <si>
    <t>108</t>
  </si>
  <si>
    <t>3000351</t>
  </si>
  <si>
    <t>109</t>
  </si>
  <si>
    <t>3000352</t>
  </si>
  <si>
    <t>110</t>
  </si>
  <si>
    <t>3000353</t>
  </si>
  <si>
    <t>111</t>
  </si>
  <si>
    <t>3000354</t>
  </si>
  <si>
    <t>112</t>
  </si>
  <si>
    <t>3000355</t>
  </si>
  <si>
    <t>113</t>
  </si>
  <si>
    <t>3000356</t>
  </si>
  <si>
    <t>114</t>
  </si>
  <si>
    <t>3000357</t>
  </si>
  <si>
    <t>115</t>
  </si>
  <si>
    <t>3000358</t>
  </si>
  <si>
    <t>116</t>
  </si>
  <si>
    <t>3000359</t>
  </si>
  <si>
    <t>117</t>
  </si>
  <si>
    <t>3000360</t>
  </si>
  <si>
    <t>118</t>
  </si>
  <si>
    <t>3000361</t>
  </si>
  <si>
    <t>119</t>
  </si>
  <si>
    <t>3000362</t>
  </si>
  <si>
    <t>120</t>
  </si>
  <si>
    <t>2400335</t>
  </si>
  <si>
    <t>138</t>
  </si>
  <si>
    <t>02-03-2018</t>
  </si>
  <si>
    <t>1116647565</t>
  </si>
  <si>
    <t>137</t>
  </si>
  <si>
    <t>00001</t>
  </si>
  <si>
    <t>104</t>
  </si>
  <si>
    <t>28011662</t>
  </si>
  <si>
    <t>PRIMA ORTOPEDIC SRL</t>
  </si>
  <si>
    <t/>
  </si>
  <si>
    <t>PRIMA ORTOPEDIC SRL Total</t>
  </si>
  <si>
    <t>PP  464</t>
  </si>
  <si>
    <t>103</t>
  </si>
  <si>
    <t>91300</t>
  </si>
  <si>
    <t>142</t>
  </si>
  <si>
    <t>92601</t>
  </si>
  <si>
    <t>13-03-2018</t>
  </si>
  <si>
    <t>176</t>
  </si>
  <si>
    <t>92602</t>
  </si>
  <si>
    <t>177</t>
  </si>
  <si>
    <t>OD2018012</t>
  </si>
  <si>
    <t>180</t>
  </si>
  <si>
    <t>OD2018019</t>
  </si>
  <si>
    <t>19-03-2018</t>
  </si>
  <si>
    <t>184</t>
  </si>
  <si>
    <t>OD02018001</t>
  </si>
  <si>
    <t>187</t>
  </si>
  <si>
    <t>OD02018002</t>
  </si>
  <si>
    <t>OD02018010</t>
  </si>
  <si>
    <t>189</t>
  </si>
  <si>
    <t>OD2018011</t>
  </si>
  <si>
    <t>190</t>
  </si>
  <si>
    <t>OD2018018</t>
  </si>
  <si>
    <t>191</t>
  </si>
  <si>
    <t>131</t>
  </si>
  <si>
    <t>15736030</t>
  </si>
  <si>
    <t>THERANOVA PROTEZARE SRL</t>
  </si>
  <si>
    <t>THERANOVA PROTEZARE SRL Total</t>
  </si>
  <si>
    <t>2814</t>
  </si>
  <si>
    <t>139</t>
  </si>
  <si>
    <t>Partial Achitat</t>
  </si>
  <si>
    <t>NR. 698   / 13.06.2018</t>
  </si>
  <si>
    <t>Platite in IUN 2018</t>
  </si>
  <si>
    <t>Sumă ordonanţată (platita in IUN 2018)</t>
  </si>
  <si>
    <t>AMCAS 0171</t>
  </si>
  <si>
    <t>31-05-2018</t>
  </si>
  <si>
    <t>319</t>
  </si>
  <si>
    <t>174067</t>
  </si>
  <si>
    <t>18-05-2018</t>
  </si>
  <si>
    <t>305</t>
  </si>
  <si>
    <t>21-05-2018</t>
  </si>
  <si>
    <t>174068</t>
  </si>
  <si>
    <t>306</t>
  </si>
  <si>
    <t>174069</t>
  </si>
  <si>
    <t>307</t>
  </si>
  <si>
    <t>174070</t>
  </si>
  <si>
    <t>308</t>
  </si>
  <si>
    <t>171069</t>
  </si>
  <si>
    <t>315</t>
  </si>
  <si>
    <t>174073</t>
  </si>
  <si>
    <t>316</t>
  </si>
  <si>
    <t>174074</t>
  </si>
  <si>
    <t>317</t>
  </si>
  <si>
    <t>174075</t>
  </si>
  <si>
    <t>318</t>
  </si>
  <si>
    <t>174072</t>
  </si>
  <si>
    <t>341</t>
  </si>
  <si>
    <t>04-06-2018</t>
  </si>
  <si>
    <t>BSX209577</t>
  </si>
  <si>
    <t>349</t>
  </si>
  <si>
    <t>05-06-2018</t>
  </si>
  <si>
    <t>BSX209576</t>
  </si>
  <si>
    <t>350</t>
  </si>
  <si>
    <t>CLOF03085</t>
  </si>
  <si>
    <t>348</t>
  </si>
  <si>
    <t>GLM0001945</t>
  </si>
  <si>
    <t>342</t>
  </si>
  <si>
    <t>01144920</t>
  </si>
  <si>
    <t>16-05-2018</t>
  </si>
  <si>
    <t>303</t>
  </si>
  <si>
    <t>01145023</t>
  </si>
  <si>
    <t>25-05-2018</t>
  </si>
  <si>
    <t>314</t>
  </si>
  <si>
    <t>0072011624</t>
  </si>
  <si>
    <t>30-05-2018</t>
  </si>
  <si>
    <t>337</t>
  </si>
  <si>
    <t>0072011627</t>
  </si>
  <si>
    <t>338</t>
  </si>
  <si>
    <t>0072011629</t>
  </si>
  <si>
    <t>29-05-2018</t>
  </si>
  <si>
    <t>339</t>
  </si>
  <si>
    <t>73007</t>
  </si>
  <si>
    <t>304</t>
  </si>
  <si>
    <t>17-05-2018</t>
  </si>
  <si>
    <t>73769</t>
  </si>
  <si>
    <t>344</t>
  </si>
  <si>
    <t>73770</t>
  </si>
  <si>
    <t>345</t>
  </si>
  <si>
    <t>73771</t>
  </si>
  <si>
    <t>346</t>
  </si>
  <si>
    <t>73772</t>
  </si>
  <si>
    <t>347</t>
  </si>
  <si>
    <t>321</t>
  </si>
  <si>
    <t>340</t>
  </si>
  <si>
    <t>8960191228</t>
  </si>
  <si>
    <t>336</t>
  </si>
  <si>
    <t>320180487</t>
  </si>
  <si>
    <t>309</t>
  </si>
  <si>
    <t>22-05-2018</t>
  </si>
  <si>
    <t>320180563</t>
  </si>
  <si>
    <t>320</t>
  </si>
  <si>
    <t>320180502</t>
  </si>
  <si>
    <t>352</t>
  </si>
  <si>
    <t>FEORP 00006167</t>
  </si>
  <si>
    <t>313</t>
  </si>
  <si>
    <t>3000390</t>
  </si>
  <si>
    <t>3000391</t>
  </si>
  <si>
    <t>322</t>
  </si>
  <si>
    <t>3000392</t>
  </si>
  <si>
    <t>323</t>
  </si>
  <si>
    <t>3000393</t>
  </si>
  <si>
    <t>324</t>
  </si>
  <si>
    <t>3000394</t>
  </si>
  <si>
    <t>325</t>
  </si>
  <si>
    <t>3000395</t>
  </si>
  <si>
    <t>326</t>
  </si>
  <si>
    <t>3000396</t>
  </si>
  <si>
    <t>327</t>
  </si>
  <si>
    <t>3000397</t>
  </si>
  <si>
    <t>328</t>
  </si>
  <si>
    <t>3000398</t>
  </si>
  <si>
    <t>329</t>
  </si>
  <si>
    <t>3000399</t>
  </si>
  <si>
    <t>330</t>
  </si>
  <si>
    <t>3000400</t>
  </si>
  <si>
    <t>331</t>
  </si>
  <si>
    <t>3000401</t>
  </si>
  <si>
    <t>332</t>
  </si>
  <si>
    <t>3000402</t>
  </si>
  <si>
    <t>333</t>
  </si>
  <si>
    <t>3000403</t>
  </si>
  <si>
    <t>334</t>
  </si>
  <si>
    <t>3000404</t>
  </si>
  <si>
    <t>335</t>
  </si>
  <si>
    <t>1116672737</t>
  </si>
  <si>
    <t>343</t>
  </si>
  <si>
    <t>92607</t>
  </si>
  <si>
    <t>OD2018031</t>
  </si>
  <si>
    <t>01-05-2018</t>
  </si>
  <si>
    <t>310</t>
  </si>
  <si>
    <t>OD2018032</t>
  </si>
  <si>
    <t>311</t>
  </si>
  <si>
    <t>23-05-2018</t>
  </si>
  <si>
    <t>OD2018033</t>
  </si>
  <si>
    <t>07-05-2018</t>
  </si>
  <si>
    <t>312</t>
  </si>
  <si>
    <t>NR. 656 / 17.05.2018</t>
  </si>
  <si>
    <t>Platite in MAI 2018</t>
  </si>
  <si>
    <t>Sumă ordonanţată (platita in MAI 2018)</t>
  </si>
  <si>
    <t>1358</t>
  </si>
  <si>
    <t>01-04-2018</t>
  </si>
  <si>
    <t>244</t>
  </si>
  <si>
    <t>19-04-2018</t>
  </si>
  <si>
    <t>1451</t>
  </si>
  <si>
    <t>245</t>
  </si>
  <si>
    <t>1460</t>
  </si>
  <si>
    <t>246</t>
  </si>
  <si>
    <t>1621</t>
  </si>
  <si>
    <t>247</t>
  </si>
  <si>
    <t>1715</t>
  </si>
  <si>
    <t>248</t>
  </si>
  <si>
    <t>252</t>
  </si>
  <si>
    <t>249</t>
  </si>
  <si>
    <t>10-04-2018</t>
  </si>
  <si>
    <t>253</t>
  </si>
  <si>
    <t>250</t>
  </si>
  <si>
    <t>1474</t>
  </si>
  <si>
    <t>251</t>
  </si>
  <si>
    <t>1868</t>
  </si>
  <si>
    <t>30-04-2018</t>
  </si>
  <si>
    <t>293</t>
  </si>
  <si>
    <t>1939</t>
  </si>
  <si>
    <t>294</t>
  </si>
  <si>
    <t>2226</t>
  </si>
  <si>
    <t>174055</t>
  </si>
  <si>
    <t>18-04-2018</t>
  </si>
  <si>
    <t>174056</t>
  </si>
  <si>
    <t>174057</t>
  </si>
  <si>
    <t>254</t>
  </si>
  <si>
    <t>174058</t>
  </si>
  <si>
    <t>255</t>
  </si>
  <si>
    <t>174059</t>
  </si>
  <si>
    <t>27-04-2018</t>
  </si>
  <si>
    <t>262</t>
  </si>
  <si>
    <t>174060</t>
  </si>
  <si>
    <t>263</t>
  </si>
  <si>
    <t>174061</t>
  </si>
  <si>
    <t>264</t>
  </si>
  <si>
    <t>174062</t>
  </si>
  <si>
    <t>265</t>
  </si>
  <si>
    <t>174064</t>
  </si>
  <si>
    <t>285</t>
  </si>
  <si>
    <t>03-05-2018</t>
  </si>
  <si>
    <t>174065</t>
  </si>
  <si>
    <t>286</t>
  </si>
  <si>
    <t>174066</t>
  </si>
  <si>
    <t>287</t>
  </si>
  <si>
    <t>1445897</t>
  </si>
  <si>
    <t>1445896</t>
  </si>
  <si>
    <t>300</t>
  </si>
  <si>
    <t>15-05-2018</t>
  </si>
  <si>
    <t>BSX209460</t>
  </si>
  <si>
    <t>292</t>
  </si>
  <si>
    <t>9787</t>
  </si>
  <si>
    <t>28-04-2018</t>
  </si>
  <si>
    <t>GLM0001931</t>
  </si>
  <si>
    <t>283</t>
  </si>
  <si>
    <t>01144516</t>
  </si>
  <si>
    <t>243</t>
  </si>
  <si>
    <t>01144810</t>
  </si>
  <si>
    <t>09-05-2018</t>
  </si>
  <si>
    <t>70588</t>
  </si>
  <si>
    <t>257</t>
  </si>
  <si>
    <t>20-04-2018</t>
  </si>
  <si>
    <t>70589</t>
  </si>
  <si>
    <t>258</t>
  </si>
  <si>
    <t>73613</t>
  </si>
  <si>
    <t>299</t>
  </si>
  <si>
    <t>08-05-2018</t>
  </si>
  <si>
    <t>73682</t>
  </si>
  <si>
    <t>301</t>
  </si>
  <si>
    <t>8960187256</t>
  </si>
  <si>
    <t>281</t>
  </si>
  <si>
    <t>MGRX0513</t>
  </si>
  <si>
    <t>291</t>
  </si>
  <si>
    <t>10363240</t>
  </si>
  <si>
    <t>M-G EXIM ROMITALIA SRL Total</t>
  </si>
  <si>
    <t>320180371</t>
  </si>
  <si>
    <t>256</t>
  </si>
  <si>
    <t>320180431</t>
  </si>
  <si>
    <t>290</t>
  </si>
  <si>
    <t>04-05-2018</t>
  </si>
  <si>
    <t>320180383</t>
  </si>
  <si>
    <t>298</t>
  </si>
  <si>
    <t>FEORP 00005984</t>
  </si>
  <si>
    <t>284</t>
  </si>
  <si>
    <t>3000375</t>
  </si>
  <si>
    <t>266</t>
  </si>
  <si>
    <t>3000376</t>
  </si>
  <si>
    <t>267</t>
  </si>
  <si>
    <t>02-05-2018</t>
  </si>
  <si>
    <t>3000377</t>
  </si>
  <si>
    <t>268</t>
  </si>
  <si>
    <t>3000378</t>
  </si>
  <si>
    <t>269</t>
  </si>
  <si>
    <t>3000379</t>
  </si>
  <si>
    <t>270</t>
  </si>
  <si>
    <t>3000380</t>
  </si>
  <si>
    <t>271</t>
  </si>
  <si>
    <t>3000381</t>
  </si>
  <si>
    <t>272</t>
  </si>
  <si>
    <t>3000382</t>
  </si>
  <si>
    <t>273</t>
  </si>
  <si>
    <t>3000383</t>
  </si>
  <si>
    <t>274</t>
  </si>
  <si>
    <t>3000384</t>
  </si>
  <si>
    <t>275</t>
  </si>
  <si>
    <t>3000385</t>
  </si>
  <si>
    <t>276</t>
  </si>
  <si>
    <t>3000386</t>
  </si>
  <si>
    <t>277</t>
  </si>
  <si>
    <t>3000387</t>
  </si>
  <si>
    <t>278</t>
  </si>
  <si>
    <t>3000388</t>
  </si>
  <si>
    <t>279</t>
  </si>
  <si>
    <t>3000389</t>
  </si>
  <si>
    <t>280</t>
  </si>
  <si>
    <t>1116664251</t>
  </si>
  <si>
    <t>26-04-2018</t>
  </si>
  <si>
    <t>282</t>
  </si>
  <si>
    <t>92605</t>
  </si>
  <si>
    <t>23-04-2018</t>
  </si>
  <si>
    <t>259</t>
  </si>
  <si>
    <t>92606</t>
  </si>
  <si>
    <t>289</t>
  </si>
  <si>
    <t>OD2018016</t>
  </si>
  <si>
    <t>260</t>
  </si>
  <si>
    <t>OD2018027</t>
  </si>
  <si>
    <t>261</t>
  </si>
  <si>
    <t>2857</t>
  </si>
  <si>
    <t>297</t>
  </si>
  <si>
    <t>Achitat in iunie</t>
  </si>
  <si>
    <t>NR.  1144 / 16.07.2018</t>
  </si>
  <si>
    <t>Platite in IUL 2018</t>
  </si>
  <si>
    <t>Sumă ordonanţată (platita in IUL 2018)</t>
  </si>
  <si>
    <t>AMCAS 0189</t>
  </si>
  <si>
    <t>30-06-2018</t>
  </si>
  <si>
    <t>387</t>
  </si>
  <si>
    <t>02-07-2018</t>
  </si>
  <si>
    <t>2279</t>
  </si>
  <si>
    <t>355</t>
  </si>
  <si>
    <t>12-07-2018</t>
  </si>
  <si>
    <t>2400</t>
  </si>
  <si>
    <t>356</t>
  </si>
  <si>
    <t>2407</t>
  </si>
  <si>
    <t>357</t>
  </si>
  <si>
    <t>2450</t>
  </si>
  <si>
    <t>358</t>
  </si>
  <si>
    <t>2943</t>
  </si>
  <si>
    <t>359</t>
  </si>
  <si>
    <t>3023</t>
  </si>
  <si>
    <t>360</t>
  </si>
  <si>
    <t>3025</t>
  </si>
  <si>
    <t>361</t>
  </si>
  <si>
    <t>3026</t>
  </si>
  <si>
    <t>362</t>
  </si>
  <si>
    <t>3027</t>
  </si>
  <si>
    <t>3028</t>
  </si>
  <si>
    <t>364</t>
  </si>
  <si>
    <t>3029</t>
  </si>
  <si>
    <t>365</t>
  </si>
  <si>
    <t>3030</t>
  </si>
  <si>
    <t>366</t>
  </si>
  <si>
    <t>3024</t>
  </si>
  <si>
    <t>367</t>
  </si>
  <si>
    <t>3680</t>
  </si>
  <si>
    <t>416</t>
  </si>
  <si>
    <t>04-07-2018</t>
  </si>
  <si>
    <t>3172</t>
  </si>
  <si>
    <t>417</t>
  </si>
  <si>
    <t>3996</t>
  </si>
  <si>
    <t>418</t>
  </si>
  <si>
    <t>09-07-2018</t>
  </si>
  <si>
    <t>29-06-2018</t>
  </si>
  <si>
    <t>403</t>
  </si>
  <si>
    <t>ANCEU SRL Total</t>
  </si>
  <si>
    <t>174076</t>
  </si>
  <si>
    <t>18-06-2018</t>
  </si>
  <si>
    <t>373</t>
  </si>
  <si>
    <t>21-06-2018</t>
  </si>
  <si>
    <t>174077</t>
  </si>
  <si>
    <t>374</t>
  </si>
  <si>
    <t>174079</t>
  </si>
  <si>
    <t>375</t>
  </si>
  <si>
    <t>174078</t>
  </si>
  <si>
    <t>378</t>
  </si>
  <si>
    <t>25-06-2018</t>
  </si>
  <si>
    <t>171076</t>
  </si>
  <si>
    <t>382</t>
  </si>
  <si>
    <t>174081</t>
  </si>
  <si>
    <t>383</t>
  </si>
  <si>
    <t>174082</t>
  </si>
  <si>
    <t>384</t>
  </si>
  <si>
    <t>174083</t>
  </si>
  <si>
    <t>385</t>
  </si>
  <si>
    <t>174084</t>
  </si>
  <si>
    <t>386</t>
  </si>
  <si>
    <t>174085</t>
  </si>
  <si>
    <t>399</t>
  </si>
  <si>
    <t>174086</t>
  </si>
  <si>
    <t>16-07-2018</t>
  </si>
  <si>
    <t>444</t>
  </si>
  <si>
    <t>174087</t>
  </si>
  <si>
    <t>445</t>
  </si>
  <si>
    <t>174088</t>
  </si>
  <si>
    <t>446</t>
  </si>
  <si>
    <t>174089</t>
  </si>
  <si>
    <t>447</t>
  </si>
  <si>
    <t>1449890</t>
  </si>
  <si>
    <t>353</t>
  </si>
  <si>
    <t>1453806</t>
  </si>
  <si>
    <t>05-07-2018</t>
  </si>
  <si>
    <t>BSX209663</t>
  </si>
  <si>
    <t>404</t>
  </si>
  <si>
    <t>BSX209664</t>
  </si>
  <si>
    <t>405</t>
  </si>
  <si>
    <t>CLOF03121</t>
  </si>
  <si>
    <t>409</t>
  </si>
  <si>
    <t>GLM0001955</t>
  </si>
  <si>
    <t>401</t>
  </si>
  <si>
    <t>01145461</t>
  </si>
  <si>
    <t>11-07-2018</t>
  </si>
  <si>
    <t>443</t>
  </si>
  <si>
    <t>0072011739</t>
  </si>
  <si>
    <t>406</t>
  </si>
  <si>
    <t>03-07-2018</t>
  </si>
  <si>
    <t>0072011740</t>
  </si>
  <si>
    <t>407</t>
  </si>
  <si>
    <t>0072011742</t>
  </si>
  <si>
    <t>408</t>
  </si>
  <si>
    <t>2378</t>
  </si>
  <si>
    <t>354</t>
  </si>
  <si>
    <t>73883</t>
  </si>
  <si>
    <t>371</t>
  </si>
  <si>
    <t>73884</t>
  </si>
  <si>
    <t>372</t>
  </si>
  <si>
    <t>73267</t>
  </si>
  <si>
    <t>19-06-2018</t>
  </si>
  <si>
    <t>377</t>
  </si>
  <si>
    <t>73355</t>
  </si>
  <si>
    <t>26-06-2018</t>
  </si>
  <si>
    <t>381</t>
  </si>
  <si>
    <t>27-06-2018</t>
  </si>
  <si>
    <t>73445</t>
  </si>
  <si>
    <t>411</t>
  </si>
  <si>
    <t>73950</t>
  </si>
  <si>
    <t>420</t>
  </si>
  <si>
    <t>73951</t>
  </si>
  <si>
    <t>421</t>
  </si>
  <si>
    <t>73952</t>
  </si>
  <si>
    <t>422</t>
  </si>
  <si>
    <t>73990</t>
  </si>
  <si>
    <t>439</t>
  </si>
  <si>
    <t>74060</t>
  </si>
  <si>
    <t>442</t>
  </si>
  <si>
    <t>8960195641</t>
  </si>
  <si>
    <t>414</t>
  </si>
  <si>
    <t>8960195644</t>
  </si>
  <si>
    <t>415</t>
  </si>
  <si>
    <t>8960195645</t>
  </si>
  <si>
    <t>424</t>
  </si>
  <si>
    <t>8960195646</t>
  </si>
  <si>
    <t>425</t>
  </si>
  <si>
    <t>8960195648</t>
  </si>
  <si>
    <t>426</t>
  </si>
  <si>
    <t>8960195649</t>
  </si>
  <si>
    <t>427</t>
  </si>
  <si>
    <t>320180597</t>
  </si>
  <si>
    <t>15-06-2018</t>
  </si>
  <si>
    <t>379</t>
  </si>
  <si>
    <t>320180634</t>
  </si>
  <si>
    <t>440</t>
  </si>
  <si>
    <t>17961</t>
  </si>
  <si>
    <t>368</t>
  </si>
  <si>
    <t>08-06-2018</t>
  </si>
  <si>
    <t>17962</t>
  </si>
  <si>
    <t>369</t>
  </si>
  <si>
    <t>17963</t>
  </si>
  <si>
    <t>370</t>
  </si>
  <si>
    <t>18494</t>
  </si>
  <si>
    <t>435</t>
  </si>
  <si>
    <t>18495</t>
  </si>
  <si>
    <t>436</t>
  </si>
  <si>
    <t>18492</t>
  </si>
  <si>
    <t>437</t>
  </si>
  <si>
    <t>18493</t>
  </si>
  <si>
    <t>438</t>
  </si>
  <si>
    <t>FEORP 00006431</t>
  </si>
  <si>
    <t>412</t>
  </si>
  <si>
    <t>3000405</t>
  </si>
  <si>
    <t>388</t>
  </si>
  <si>
    <t>3000406</t>
  </si>
  <si>
    <t>389</t>
  </si>
  <si>
    <t>3000407</t>
  </si>
  <si>
    <t>390</t>
  </si>
  <si>
    <t>3000408</t>
  </si>
  <si>
    <t>391</t>
  </si>
  <si>
    <t>3000409</t>
  </si>
  <si>
    <t>392</t>
  </si>
  <si>
    <t>3000410</t>
  </si>
  <si>
    <t>393</t>
  </si>
  <si>
    <t>3000411</t>
  </si>
  <si>
    <t>394</t>
  </si>
  <si>
    <t>3000412</t>
  </si>
  <si>
    <t>395</t>
  </si>
  <si>
    <t>3000413</t>
  </si>
  <si>
    <t>396</t>
  </si>
  <si>
    <t>3000414</t>
  </si>
  <si>
    <t>397</t>
  </si>
  <si>
    <t>2400371</t>
  </si>
  <si>
    <t>398</t>
  </si>
  <si>
    <t>62660312</t>
  </si>
  <si>
    <t>410</t>
  </si>
  <si>
    <t>3000415</t>
  </si>
  <si>
    <t>10-07-2018</t>
  </si>
  <si>
    <t>441</t>
  </si>
  <si>
    <t>18000127</t>
  </si>
  <si>
    <t>380</t>
  </si>
  <si>
    <t>1116680781</t>
  </si>
  <si>
    <t>28-06-2018</t>
  </si>
  <si>
    <t>402</t>
  </si>
  <si>
    <t>91825</t>
  </si>
  <si>
    <t>376</t>
  </si>
  <si>
    <t>92608</t>
  </si>
  <si>
    <t>423</t>
  </si>
  <si>
    <t>OD02018035</t>
  </si>
  <si>
    <t>400</t>
  </si>
  <si>
    <t>OD2018041</t>
  </si>
  <si>
    <t>07-06-2018</t>
  </si>
  <si>
    <t>413</t>
  </si>
  <si>
    <t>OD02018036</t>
  </si>
  <si>
    <t>428</t>
  </si>
  <si>
    <t>OD02018037</t>
  </si>
  <si>
    <t>429</t>
  </si>
  <si>
    <t>OD2018042</t>
  </si>
  <si>
    <t>11-06-2018</t>
  </si>
  <si>
    <t>430</t>
  </si>
  <si>
    <t>OD2018044</t>
  </si>
  <si>
    <t>13-06-2018</t>
  </si>
  <si>
    <t>431</t>
  </si>
  <si>
    <t>OD2018048</t>
  </si>
  <si>
    <t>432</t>
  </si>
  <si>
    <t>OD2018049</t>
  </si>
  <si>
    <t>433</t>
  </si>
  <si>
    <t>OD2018050</t>
  </si>
  <si>
    <t>434</t>
  </si>
  <si>
    <t>Atomedical SRL restituire</t>
  </si>
  <si>
    <t>NR. 1237 / 13.09.2018</t>
  </si>
  <si>
    <t>Platite in SEP 2018</t>
  </si>
  <si>
    <t>Sumă ordonanţată (platita in SEP 2018)</t>
  </si>
  <si>
    <t>4222</t>
  </si>
  <si>
    <t>31-07-2018</t>
  </si>
  <si>
    <t>498</t>
  </si>
  <si>
    <t>07-08-2018</t>
  </si>
  <si>
    <t>4223</t>
  </si>
  <si>
    <t>499</t>
  </si>
  <si>
    <t>4224</t>
  </si>
  <si>
    <t>500</t>
  </si>
  <si>
    <t>174096</t>
  </si>
  <si>
    <t>31-08-2018</t>
  </si>
  <si>
    <t>537</t>
  </si>
  <si>
    <t>03-09-2018</t>
  </si>
  <si>
    <t>174097</t>
  </si>
  <si>
    <t>538</t>
  </si>
  <si>
    <t>174098</t>
  </si>
  <si>
    <t>539</t>
  </si>
  <si>
    <t>174099</t>
  </si>
  <si>
    <t>540</t>
  </si>
  <si>
    <t>174100</t>
  </si>
  <si>
    <t>541</t>
  </si>
  <si>
    <t>1458480</t>
  </si>
  <si>
    <t>501</t>
  </si>
  <si>
    <t>1458481</t>
  </si>
  <si>
    <t>502</t>
  </si>
  <si>
    <t>CLOF03242</t>
  </si>
  <si>
    <t>545</t>
  </si>
  <si>
    <t>01145617</t>
  </si>
  <si>
    <t>03-08-2018</t>
  </si>
  <si>
    <t>508</t>
  </si>
  <si>
    <t>13-08-2018</t>
  </si>
  <si>
    <t>0072012005</t>
  </si>
  <si>
    <t>29-08-2018</t>
  </si>
  <si>
    <t>542</t>
  </si>
  <si>
    <t>0072012011</t>
  </si>
  <si>
    <t>74242</t>
  </si>
  <si>
    <t>505</t>
  </si>
  <si>
    <t>74243</t>
  </si>
  <si>
    <t>506</t>
  </si>
  <si>
    <t>74245</t>
  </si>
  <si>
    <t>507</t>
  </si>
  <si>
    <t>74244</t>
  </si>
  <si>
    <t>01-08-2018</t>
  </si>
  <si>
    <t>513</t>
  </si>
  <si>
    <t>27-08-2018</t>
  </si>
  <si>
    <t>320180807</t>
  </si>
  <si>
    <t>495</t>
  </si>
  <si>
    <t>06-08-2018</t>
  </si>
  <si>
    <t>320180903</t>
  </si>
  <si>
    <t>14-08-2018</t>
  </si>
  <si>
    <t>512</t>
  </si>
  <si>
    <t>24-08-2018</t>
  </si>
  <si>
    <t>320181019</t>
  </si>
  <si>
    <t>544</t>
  </si>
  <si>
    <t>19047</t>
  </si>
  <si>
    <t>504</t>
  </si>
  <si>
    <t>08-08-2018</t>
  </si>
  <si>
    <t>FEORP 00006744</t>
  </si>
  <si>
    <t>503</t>
  </si>
  <si>
    <t>3000433</t>
  </si>
  <si>
    <t>17-08-2018</t>
  </si>
  <si>
    <t>509</t>
  </si>
  <si>
    <t>3000434</t>
  </si>
  <si>
    <t>510</t>
  </si>
  <si>
    <t>3000435</t>
  </si>
  <si>
    <t>511</t>
  </si>
  <si>
    <t>3000436</t>
  </si>
  <si>
    <t>28-08-2018</t>
  </si>
  <si>
    <t>514</t>
  </si>
  <si>
    <t>3000437</t>
  </si>
  <si>
    <t>515</t>
  </si>
  <si>
    <t>3000438</t>
  </si>
  <si>
    <t>516</t>
  </si>
  <si>
    <t>30-08-2018</t>
  </si>
  <si>
    <t>3000439</t>
  </si>
  <si>
    <t>517</t>
  </si>
  <si>
    <t>3000440</t>
  </si>
  <si>
    <t>518</t>
  </si>
  <si>
    <t>3000441</t>
  </si>
  <si>
    <t>519</t>
  </si>
  <si>
    <t>3000442</t>
  </si>
  <si>
    <t>520</t>
  </si>
  <si>
    <t>3000443</t>
  </si>
  <si>
    <t>521</t>
  </si>
  <si>
    <t>3000444</t>
  </si>
  <si>
    <t>522</t>
  </si>
  <si>
    <t>3000445</t>
  </si>
  <si>
    <t>523</t>
  </si>
  <si>
    <t>3000446</t>
  </si>
  <si>
    <t>524</t>
  </si>
  <si>
    <t>3000447</t>
  </si>
  <si>
    <t>525</t>
  </si>
  <si>
    <t>3000448</t>
  </si>
  <si>
    <t>526</t>
  </si>
  <si>
    <t>3000449</t>
  </si>
  <si>
    <t>527</t>
  </si>
  <si>
    <t>3000450</t>
  </si>
  <si>
    <t>528</t>
  </si>
  <si>
    <t>3000451</t>
  </si>
  <si>
    <t>529</t>
  </si>
  <si>
    <t>3000452</t>
  </si>
  <si>
    <t>530</t>
  </si>
  <si>
    <t>3000453</t>
  </si>
  <si>
    <t>531</t>
  </si>
  <si>
    <t>3000454</t>
  </si>
  <si>
    <t>532</t>
  </si>
  <si>
    <t>3000455</t>
  </si>
  <si>
    <t>533</t>
  </si>
  <si>
    <t>3000456</t>
  </si>
  <si>
    <t>534</t>
  </si>
  <si>
    <t>3000457</t>
  </si>
  <si>
    <t>535</t>
  </si>
  <si>
    <t>3000458</t>
  </si>
  <si>
    <t>536</t>
  </si>
  <si>
    <t>1116689450</t>
  </si>
  <si>
    <t>479</t>
  </si>
  <si>
    <t>02-08-2018</t>
  </si>
  <si>
    <t>92610</t>
  </si>
  <si>
    <t>497</t>
  </si>
  <si>
    <t>Se achita in sep</t>
  </si>
  <si>
    <t>NR. 1180 / 08.08.2018</t>
  </si>
  <si>
    <t>Platite in AUG 2018</t>
  </si>
  <si>
    <t>Sumă ordonanţată (platita in AUG 2018)</t>
  </si>
  <si>
    <t>AOCAS00248</t>
  </si>
  <si>
    <t>469</t>
  </si>
  <si>
    <t>20062369</t>
  </si>
  <si>
    <t>AKTAPA ORTOPEDICA SRL Total</t>
  </si>
  <si>
    <t>174090</t>
  </si>
  <si>
    <t>471</t>
  </si>
  <si>
    <t>174091</t>
  </si>
  <si>
    <t>472</t>
  </si>
  <si>
    <t>174092</t>
  </si>
  <si>
    <t>473</t>
  </si>
  <si>
    <t>174093</t>
  </si>
  <si>
    <t>474</t>
  </si>
  <si>
    <t>174094</t>
  </si>
  <si>
    <t>475</t>
  </si>
  <si>
    <t>BSX209834</t>
  </si>
  <si>
    <t>493</t>
  </si>
  <si>
    <t>CLOF03182</t>
  </si>
  <si>
    <t>484</t>
  </si>
  <si>
    <t>GLM0001965</t>
  </si>
  <si>
    <t>478</t>
  </si>
  <si>
    <t>01145507</t>
  </si>
  <si>
    <t>19-07-2018</t>
  </si>
  <si>
    <t>449</t>
  </si>
  <si>
    <t>20-07-2018</t>
  </si>
  <si>
    <t>0072011929</t>
  </si>
  <si>
    <t>30-07-2018</t>
  </si>
  <si>
    <t>481</t>
  </si>
  <si>
    <t>0072011930</t>
  </si>
  <si>
    <t>29-07-2018</t>
  </si>
  <si>
    <t>482</t>
  </si>
  <si>
    <t>0072011933</t>
  </si>
  <si>
    <t>75463</t>
  </si>
  <si>
    <t>24-07-2018</t>
  </si>
  <si>
    <t>451</t>
  </si>
  <si>
    <t>25-07-2018</t>
  </si>
  <si>
    <t>75501</t>
  </si>
  <si>
    <t>470</t>
  </si>
  <si>
    <t>75512</t>
  </si>
  <si>
    <t>477</t>
  </si>
  <si>
    <t>480</t>
  </si>
  <si>
    <t>485</t>
  </si>
  <si>
    <t>8960199620</t>
  </si>
  <si>
    <t>486</t>
  </si>
  <si>
    <t>8960199621</t>
  </si>
  <si>
    <t>487</t>
  </si>
  <si>
    <t>320180735</t>
  </si>
  <si>
    <t>13-07-2018</t>
  </si>
  <si>
    <t>448</t>
  </si>
  <si>
    <t>17-07-2018</t>
  </si>
  <si>
    <t>320180842</t>
  </si>
  <si>
    <t>494</t>
  </si>
  <si>
    <t>OD2018059</t>
  </si>
  <si>
    <t>476</t>
  </si>
  <si>
    <t>OD2018051</t>
  </si>
  <si>
    <t>488</t>
  </si>
  <si>
    <t>OD2018052</t>
  </si>
  <si>
    <t>489</t>
  </si>
  <si>
    <t>OD2018053</t>
  </si>
  <si>
    <t>490</t>
  </si>
  <si>
    <t>OD2018055</t>
  </si>
  <si>
    <t>491</t>
  </si>
  <si>
    <t>OD2018056</t>
  </si>
  <si>
    <t>492</t>
  </si>
  <si>
    <t>ORTODAC SRL Total</t>
  </si>
  <si>
    <t>3000416</t>
  </si>
  <si>
    <t>450</t>
  </si>
  <si>
    <t>3000417</t>
  </si>
  <si>
    <t>452</t>
  </si>
  <si>
    <t>3000418</t>
  </si>
  <si>
    <t>453</t>
  </si>
  <si>
    <t>3000419</t>
  </si>
  <si>
    <t>454</t>
  </si>
  <si>
    <t>3000420</t>
  </si>
  <si>
    <t>455</t>
  </si>
  <si>
    <t>3000421</t>
  </si>
  <si>
    <t>456</t>
  </si>
  <si>
    <t>3000422</t>
  </si>
  <si>
    <t>457</t>
  </si>
  <si>
    <t>3000423</t>
  </si>
  <si>
    <t>458</t>
  </si>
  <si>
    <t>3000424</t>
  </si>
  <si>
    <t>459</t>
  </si>
  <si>
    <t>3000425</t>
  </si>
  <si>
    <t>460</t>
  </si>
  <si>
    <t>3000426</t>
  </si>
  <si>
    <t>461</t>
  </si>
  <si>
    <t>3000427</t>
  </si>
  <si>
    <t>462</t>
  </si>
  <si>
    <t>3000428</t>
  </si>
  <si>
    <t>463</t>
  </si>
  <si>
    <t>3000429</t>
  </si>
  <si>
    <t>464</t>
  </si>
  <si>
    <t>3000430</t>
  </si>
  <si>
    <t>465</t>
  </si>
  <si>
    <t>3000431</t>
  </si>
  <si>
    <t>466</t>
  </si>
  <si>
    <t>3000432</t>
  </si>
  <si>
    <t>467</t>
  </si>
  <si>
    <t>PP 497</t>
  </si>
  <si>
    <t>468</t>
  </si>
  <si>
    <t>92609</t>
  </si>
  <si>
    <t>496</t>
  </si>
  <si>
    <t>NR. 1277 / 11.10.2018</t>
  </si>
  <si>
    <t>Platite in OCT 2018</t>
  </si>
  <si>
    <t>Sumă ordonanţată (platita in OCT 2018)</t>
  </si>
  <si>
    <t>AMCAS 0201</t>
  </si>
  <si>
    <t>555</t>
  </si>
  <si>
    <t>05-09-2018</t>
  </si>
  <si>
    <t>4304</t>
  </si>
  <si>
    <t>562</t>
  </si>
  <si>
    <t>06-09-2018</t>
  </si>
  <si>
    <t>4307</t>
  </si>
  <si>
    <t>563</t>
  </si>
  <si>
    <t>4308</t>
  </si>
  <si>
    <t>564</t>
  </si>
  <si>
    <t>4454</t>
  </si>
  <si>
    <t>30-09-2018</t>
  </si>
  <si>
    <t>619</t>
  </si>
  <si>
    <t>02-10-2018</t>
  </si>
  <si>
    <t>4455</t>
  </si>
  <si>
    <t>01-10-2018</t>
  </si>
  <si>
    <t>620</t>
  </si>
  <si>
    <t>10-10-2018</t>
  </si>
  <si>
    <t>4460</t>
  </si>
  <si>
    <t>621</t>
  </si>
  <si>
    <t>4473</t>
  </si>
  <si>
    <t>622</t>
  </si>
  <si>
    <t>623</t>
  </si>
  <si>
    <t>174101</t>
  </si>
  <si>
    <t>17-09-2018</t>
  </si>
  <si>
    <t>583</t>
  </si>
  <si>
    <t>174102</t>
  </si>
  <si>
    <t>584</t>
  </si>
  <si>
    <t>18-09-2018</t>
  </si>
  <si>
    <t>174103</t>
  </si>
  <si>
    <t>585</t>
  </si>
  <si>
    <t>174104</t>
  </si>
  <si>
    <t>586</t>
  </si>
  <si>
    <t>174105</t>
  </si>
  <si>
    <t>28-09-2018</t>
  </si>
  <si>
    <t>615</t>
  </si>
  <si>
    <t>174106</t>
  </si>
  <si>
    <t>616</t>
  </si>
  <si>
    <t>174107</t>
  </si>
  <si>
    <t>617</t>
  </si>
  <si>
    <t>174109</t>
  </si>
  <si>
    <t>618</t>
  </si>
  <si>
    <t>1462686</t>
  </si>
  <si>
    <t>570</t>
  </si>
  <si>
    <t>07-09-2018</t>
  </si>
  <si>
    <t>BSX210003</t>
  </si>
  <si>
    <t>554</t>
  </si>
  <si>
    <t>04-09-2018</t>
  </si>
  <si>
    <t>BIOSINTEX</t>
  </si>
  <si>
    <t>BIOSINTEX Total</t>
  </si>
  <si>
    <t>BSX210164</t>
  </si>
  <si>
    <t>639</t>
  </si>
  <si>
    <t>BSX210165</t>
  </si>
  <si>
    <t>640</t>
  </si>
  <si>
    <t>Partial achitata</t>
  </si>
  <si>
    <t>GLM0001973</t>
  </si>
  <si>
    <t>553</t>
  </si>
  <si>
    <t>GLM0001985</t>
  </si>
  <si>
    <t>624</t>
  </si>
  <si>
    <t>0072012003</t>
  </si>
  <si>
    <t>546</t>
  </si>
  <si>
    <t>0072012124</t>
  </si>
  <si>
    <t>549</t>
  </si>
  <si>
    <t>0072012127</t>
  </si>
  <si>
    <t>550</t>
  </si>
  <si>
    <t>0072012323</t>
  </si>
  <si>
    <t>632</t>
  </si>
  <si>
    <t>0072012324</t>
  </si>
  <si>
    <t>633</t>
  </si>
  <si>
    <t>0072012337</t>
  </si>
  <si>
    <t>29-09-2018</t>
  </si>
  <si>
    <t>634</t>
  </si>
  <si>
    <t>0072012339</t>
  </si>
  <si>
    <t>635</t>
  </si>
  <si>
    <t>0072012344</t>
  </si>
  <si>
    <t>636</t>
  </si>
  <si>
    <t>76179</t>
  </si>
  <si>
    <t>571</t>
  </si>
  <si>
    <t>11-09-2018</t>
  </si>
  <si>
    <t>76180</t>
  </si>
  <si>
    <t>572</t>
  </si>
  <si>
    <t>76181</t>
  </si>
  <si>
    <t>573</t>
  </si>
  <si>
    <t>76182</t>
  </si>
  <si>
    <t>574</t>
  </si>
  <si>
    <t>76183</t>
  </si>
  <si>
    <t>76184</t>
  </si>
  <si>
    <t>576</t>
  </si>
  <si>
    <t>76185</t>
  </si>
  <si>
    <t>577</t>
  </si>
  <si>
    <t>76186</t>
  </si>
  <si>
    <t>578</t>
  </si>
  <si>
    <t>76187</t>
  </si>
  <si>
    <t>579</t>
  </si>
  <si>
    <t>76250</t>
  </si>
  <si>
    <t>581</t>
  </si>
  <si>
    <t>13-09-2018</t>
  </si>
  <si>
    <t>75965</t>
  </si>
  <si>
    <t>24-09-2018</t>
  </si>
  <si>
    <t>588</t>
  </si>
  <si>
    <t>27-09-2018</t>
  </si>
  <si>
    <t>75966</t>
  </si>
  <si>
    <t>589</t>
  </si>
  <si>
    <t>75967</t>
  </si>
  <si>
    <t>590</t>
  </si>
  <si>
    <t>75968</t>
  </si>
  <si>
    <t>75969</t>
  </si>
  <si>
    <t>592</t>
  </si>
  <si>
    <t>76429</t>
  </si>
  <si>
    <t>645</t>
  </si>
  <si>
    <t>76430</t>
  </si>
  <si>
    <t>648</t>
  </si>
  <si>
    <t>76432</t>
  </si>
  <si>
    <t>649</t>
  </si>
  <si>
    <t>548</t>
  </si>
  <si>
    <t>627</t>
  </si>
  <si>
    <t>8960203367</t>
  </si>
  <si>
    <t>558</t>
  </si>
  <si>
    <t>8960203364</t>
  </si>
  <si>
    <t>559</t>
  </si>
  <si>
    <t>8960203365</t>
  </si>
  <si>
    <t>560</t>
  </si>
  <si>
    <t>8960206783</t>
  </si>
  <si>
    <t>630</t>
  </si>
  <si>
    <t>MGRX0582</t>
  </si>
  <si>
    <t>556</t>
  </si>
  <si>
    <t>320181075</t>
  </si>
  <si>
    <t>14-09-2018</t>
  </si>
  <si>
    <t>587</t>
  </si>
  <si>
    <t>21-09-2018</t>
  </si>
  <si>
    <t>320181209</t>
  </si>
  <si>
    <t>641</t>
  </si>
  <si>
    <t>320181111</t>
  </si>
  <si>
    <t>643</t>
  </si>
  <si>
    <t>MOTIVATION SRL Total</t>
  </si>
  <si>
    <t>19446</t>
  </si>
  <si>
    <t>565</t>
  </si>
  <si>
    <t>19447</t>
  </si>
  <si>
    <t>566</t>
  </si>
  <si>
    <t>19448</t>
  </si>
  <si>
    <t>567</t>
  </si>
  <si>
    <t>19449</t>
  </si>
  <si>
    <t>568</t>
  </si>
  <si>
    <t>19450</t>
  </si>
  <si>
    <t>569</t>
  </si>
  <si>
    <t>20052</t>
  </si>
  <si>
    <t>650</t>
  </si>
  <si>
    <t>OD2018062</t>
  </si>
  <si>
    <t>580</t>
  </si>
  <si>
    <t>OD2018060</t>
  </si>
  <si>
    <t>20-08-2018</t>
  </si>
  <si>
    <t>582</t>
  </si>
  <si>
    <t>OD2018069</t>
  </si>
  <si>
    <t>625</t>
  </si>
  <si>
    <t>OD2018071</t>
  </si>
  <si>
    <t>626</t>
  </si>
  <si>
    <t>OD2018067</t>
  </si>
  <si>
    <t>631</t>
  </si>
  <si>
    <t>OD2018065</t>
  </si>
  <si>
    <t>637</t>
  </si>
  <si>
    <t>OD2018066</t>
  </si>
  <si>
    <t>638</t>
  </si>
  <si>
    <t>03-10-2018</t>
  </si>
  <si>
    <t>FEORP 00007116</t>
  </si>
  <si>
    <t>646</t>
  </si>
  <si>
    <t>FEORP 00007117</t>
  </si>
  <si>
    <t>647</t>
  </si>
  <si>
    <t>62660340</t>
  </si>
  <si>
    <t>551</t>
  </si>
  <si>
    <t>3000459</t>
  </si>
  <si>
    <t>3000460</t>
  </si>
  <si>
    <t>594</t>
  </si>
  <si>
    <t>3000461</t>
  </si>
  <si>
    <t>595</t>
  </si>
  <si>
    <t>3000462</t>
  </si>
  <si>
    <t>596</t>
  </si>
  <si>
    <t>3000463</t>
  </si>
  <si>
    <t>597</t>
  </si>
  <si>
    <t>3000464</t>
  </si>
  <si>
    <t>598</t>
  </si>
  <si>
    <t>3000465</t>
  </si>
  <si>
    <t>599</t>
  </si>
  <si>
    <t>3000466</t>
  </si>
  <si>
    <t>600</t>
  </si>
  <si>
    <t>3000467</t>
  </si>
  <si>
    <t>601</t>
  </si>
  <si>
    <t>3000468</t>
  </si>
  <si>
    <t>602</t>
  </si>
  <si>
    <t>3000469</t>
  </si>
  <si>
    <t>603</t>
  </si>
  <si>
    <t>3000470</t>
  </si>
  <si>
    <t>604</t>
  </si>
  <si>
    <t>3000471</t>
  </si>
  <si>
    <t>605</t>
  </si>
  <si>
    <t>3000472</t>
  </si>
  <si>
    <t>606</t>
  </si>
  <si>
    <t>3000473</t>
  </si>
  <si>
    <t>607</t>
  </si>
  <si>
    <t>3000474</t>
  </si>
  <si>
    <t>608</t>
  </si>
  <si>
    <t>3000475</t>
  </si>
  <si>
    <t>609</t>
  </si>
  <si>
    <t>3000476</t>
  </si>
  <si>
    <t>610</t>
  </si>
  <si>
    <t>3000477</t>
  </si>
  <si>
    <t>611</t>
  </si>
  <si>
    <t>3000478</t>
  </si>
  <si>
    <t>612</t>
  </si>
  <si>
    <t>3000479</t>
  </si>
  <si>
    <t>613</t>
  </si>
  <si>
    <t>3000480</t>
  </si>
  <si>
    <t>614</t>
  </si>
  <si>
    <t>62660360</t>
  </si>
  <si>
    <t>1116695664</t>
  </si>
  <si>
    <t>547</t>
  </si>
  <si>
    <t>1116701188</t>
  </si>
  <si>
    <t>628</t>
  </si>
  <si>
    <t>92611</t>
  </si>
  <si>
    <t>557</t>
  </si>
  <si>
    <t>92612</t>
  </si>
  <si>
    <t>92613</t>
  </si>
  <si>
    <t>642</t>
  </si>
  <si>
    <t>2919</t>
  </si>
  <si>
    <t>552</t>
  </si>
  <si>
    <t>2955</t>
  </si>
  <si>
    <t>644</t>
  </si>
  <si>
    <t>NR. 1315 / 12.11.2018</t>
  </si>
  <si>
    <t>Platite in NOV 2018</t>
  </si>
  <si>
    <t>Sumă ordonanţată (platita in NOV 2018)</t>
  </si>
  <si>
    <t>4571</t>
  </si>
  <si>
    <t>31-10-2018</t>
  </si>
  <si>
    <t>02-11-2018</t>
  </si>
  <si>
    <t>4572</t>
  </si>
  <si>
    <t>700</t>
  </si>
  <si>
    <t>4573</t>
  </si>
  <si>
    <t>701</t>
  </si>
  <si>
    <t>174110</t>
  </si>
  <si>
    <t>16-10-2018</t>
  </si>
  <si>
    <t>662</t>
  </si>
  <si>
    <t>174111</t>
  </si>
  <si>
    <t>663</t>
  </si>
  <si>
    <t>174112</t>
  </si>
  <si>
    <t>174113</t>
  </si>
  <si>
    <t>665</t>
  </si>
  <si>
    <t>174115</t>
  </si>
  <si>
    <t>677</t>
  </si>
  <si>
    <t>174116</t>
  </si>
  <si>
    <t>678</t>
  </si>
  <si>
    <t>174117</t>
  </si>
  <si>
    <t>679</t>
  </si>
  <si>
    <t>174118</t>
  </si>
  <si>
    <t>680</t>
  </si>
  <si>
    <t>1470912</t>
  </si>
  <si>
    <t>711</t>
  </si>
  <si>
    <t>05-11-2018</t>
  </si>
  <si>
    <t>BSX210314</t>
  </si>
  <si>
    <t>709</t>
  </si>
  <si>
    <t>BSX210315</t>
  </si>
  <si>
    <t>710</t>
  </si>
  <si>
    <t>GLM0001993</t>
  </si>
  <si>
    <t>708</t>
  </si>
  <si>
    <t>0072012487</t>
  </si>
  <si>
    <t>30-10-2018</t>
  </si>
  <si>
    <t>695</t>
  </si>
  <si>
    <t>0072012495</t>
  </si>
  <si>
    <t>29-10-2018</t>
  </si>
  <si>
    <t>696</t>
  </si>
  <si>
    <t>0072012501</t>
  </si>
  <si>
    <t>697</t>
  </si>
  <si>
    <t>0072012503</t>
  </si>
  <si>
    <t>76474</t>
  </si>
  <si>
    <t>656</t>
  </si>
  <si>
    <t>09-10-2018</t>
  </si>
  <si>
    <t>76431</t>
  </si>
  <si>
    <t>659</t>
  </si>
  <si>
    <t>11-10-2018</t>
  </si>
  <si>
    <t>76999</t>
  </si>
  <si>
    <t>22-10-2018</t>
  </si>
  <si>
    <t>667</t>
  </si>
  <si>
    <t>23-10-2018</t>
  </si>
  <si>
    <t>77000</t>
  </si>
  <si>
    <t>668</t>
  </si>
  <si>
    <t>77065</t>
  </si>
  <si>
    <t>26-10-2018</t>
  </si>
  <si>
    <t>673</t>
  </si>
  <si>
    <t>702</t>
  </si>
  <si>
    <t>8960210934</t>
  </si>
  <si>
    <t>704</t>
  </si>
  <si>
    <t>8960210935</t>
  </si>
  <si>
    <t>705</t>
  </si>
  <si>
    <t>320181285</t>
  </si>
  <si>
    <t>676</t>
  </si>
  <si>
    <t>320181398</t>
  </si>
  <si>
    <t>707</t>
  </si>
  <si>
    <t>320181397</t>
  </si>
  <si>
    <t>714</t>
  </si>
  <si>
    <t>06-11-2018</t>
  </si>
  <si>
    <t>20053</t>
  </si>
  <si>
    <t>651</t>
  </si>
  <si>
    <t>20054</t>
  </si>
  <si>
    <t>652</t>
  </si>
  <si>
    <t>20055</t>
  </si>
  <si>
    <t>653</t>
  </si>
  <si>
    <t>18-10-2018</t>
  </si>
  <si>
    <t>20545</t>
  </si>
  <si>
    <t>712</t>
  </si>
  <si>
    <t>20546</t>
  </si>
  <si>
    <t>713</t>
  </si>
  <si>
    <t>OD2018073</t>
  </si>
  <si>
    <t>657</t>
  </si>
  <si>
    <t>OD2018082</t>
  </si>
  <si>
    <t>658</t>
  </si>
  <si>
    <t>OD2018064</t>
  </si>
  <si>
    <t>660</t>
  </si>
  <si>
    <t>OD2018072</t>
  </si>
  <si>
    <t>OD2018089</t>
  </si>
  <si>
    <t>666</t>
  </si>
  <si>
    <t>OD2018090</t>
  </si>
  <si>
    <t>669</t>
  </si>
  <si>
    <t>25-10-2018</t>
  </si>
  <si>
    <t>OD2018092</t>
  </si>
  <si>
    <t>24-10-2018</t>
  </si>
  <si>
    <t>670</t>
  </si>
  <si>
    <t>OD2018091</t>
  </si>
  <si>
    <t>671</t>
  </si>
  <si>
    <t>OD2018093</t>
  </si>
  <si>
    <t>672</t>
  </si>
  <si>
    <t>FEORP 00007412</t>
  </si>
  <si>
    <t>674</t>
  </si>
  <si>
    <t>FEORP 00007413</t>
  </si>
  <si>
    <t>675</t>
  </si>
  <si>
    <t>3000481</t>
  </si>
  <si>
    <t>08-10-2018</t>
  </si>
  <si>
    <t>654</t>
  </si>
  <si>
    <t>3000482</t>
  </si>
  <si>
    <t>655</t>
  </si>
  <si>
    <t>3000483</t>
  </si>
  <si>
    <t>681</t>
  </si>
  <si>
    <t>3000484</t>
  </si>
  <si>
    <t>682</t>
  </si>
  <si>
    <t>3000485</t>
  </si>
  <si>
    <t>683</t>
  </si>
  <si>
    <t>3000486</t>
  </si>
  <si>
    <t>684</t>
  </si>
  <si>
    <t>3000487</t>
  </si>
  <si>
    <t>685</t>
  </si>
  <si>
    <t>3000488</t>
  </si>
  <si>
    <t>686</t>
  </si>
  <si>
    <t>3000489</t>
  </si>
  <si>
    <t>687</t>
  </si>
  <si>
    <t>3000490</t>
  </si>
  <si>
    <t>688</t>
  </si>
  <si>
    <t>3000491</t>
  </si>
  <si>
    <t>689</t>
  </si>
  <si>
    <t>3000492</t>
  </si>
  <si>
    <t>690</t>
  </si>
  <si>
    <t>3000493</t>
  </si>
  <si>
    <t>691</t>
  </si>
  <si>
    <t>3000494</t>
  </si>
  <si>
    <t>692</t>
  </si>
  <si>
    <t>3000495</t>
  </si>
  <si>
    <t>693</t>
  </si>
  <si>
    <t>3000496</t>
  </si>
  <si>
    <t>694</t>
  </si>
  <si>
    <t>1200536</t>
  </si>
  <si>
    <t>706</t>
  </si>
  <si>
    <t>1116707751</t>
  </si>
  <si>
    <t>703</t>
  </si>
  <si>
    <t>NR. 1352 / 11.12.2018</t>
  </si>
  <si>
    <t>Platite in DEC 2018</t>
  </si>
  <si>
    <t>Sumă ordonanţată (platita in DEC 2018)</t>
  </si>
  <si>
    <t>174119</t>
  </si>
  <si>
    <t>19-11-2018</t>
  </si>
  <si>
    <t>730</t>
  </si>
  <si>
    <t>174120</t>
  </si>
  <si>
    <t>731</t>
  </si>
  <si>
    <t>174121</t>
  </si>
  <si>
    <t>732</t>
  </si>
  <si>
    <t>174122</t>
  </si>
  <si>
    <t>733</t>
  </si>
  <si>
    <t>174123</t>
  </si>
  <si>
    <t>29-11-2018</t>
  </si>
  <si>
    <t>174124</t>
  </si>
  <si>
    <t>755</t>
  </si>
  <si>
    <t>174125</t>
  </si>
  <si>
    <t>756</t>
  </si>
  <si>
    <t>174126</t>
  </si>
  <si>
    <t>757</t>
  </si>
  <si>
    <t>174127</t>
  </si>
  <si>
    <t>758</t>
  </si>
  <si>
    <t>76611</t>
  </si>
  <si>
    <t>715</t>
  </si>
  <si>
    <t>76612</t>
  </si>
  <si>
    <t>716</t>
  </si>
  <si>
    <t>76613</t>
  </si>
  <si>
    <t>717</t>
  </si>
  <si>
    <t>76614</t>
  </si>
  <si>
    <t>718</t>
  </si>
  <si>
    <t>76615</t>
  </si>
  <si>
    <t>719</t>
  </si>
  <si>
    <t>77272</t>
  </si>
  <si>
    <t>20-11-2018</t>
  </si>
  <si>
    <t>736</t>
  </si>
  <si>
    <t>21-11-2018</t>
  </si>
  <si>
    <t>77271</t>
  </si>
  <si>
    <t>735</t>
  </si>
  <si>
    <t>77273</t>
  </si>
  <si>
    <t>737</t>
  </si>
  <si>
    <t>77289</t>
  </si>
  <si>
    <t>738</t>
  </si>
  <si>
    <t>23-11-2018</t>
  </si>
  <si>
    <t>320181458</t>
  </si>
  <si>
    <t>729</t>
  </si>
  <si>
    <t>OD2018079</t>
  </si>
  <si>
    <t>721</t>
  </si>
  <si>
    <t>08-11-2018</t>
  </si>
  <si>
    <t>OD2018088</t>
  </si>
  <si>
    <t>15-10-2018</t>
  </si>
  <si>
    <t>722</t>
  </si>
  <si>
    <t>OD2018094</t>
  </si>
  <si>
    <t>723</t>
  </si>
  <si>
    <t>13-11-2018</t>
  </si>
  <si>
    <t>OD2018096</t>
  </si>
  <si>
    <t>14-11-2018</t>
  </si>
  <si>
    <t>724</t>
  </si>
  <si>
    <t>OD2018097</t>
  </si>
  <si>
    <t>725</t>
  </si>
  <si>
    <t>15-11-2018</t>
  </si>
  <si>
    <t>OD2018100</t>
  </si>
  <si>
    <t>741</t>
  </si>
  <si>
    <t>28-11-2018</t>
  </si>
  <si>
    <t>OD2018102</t>
  </si>
  <si>
    <t>742</t>
  </si>
  <si>
    <t>OD2018103</t>
  </si>
  <si>
    <t>743</t>
  </si>
  <si>
    <t>OD2018104</t>
  </si>
  <si>
    <t>22-11-2018</t>
  </si>
  <si>
    <t>751</t>
  </si>
  <si>
    <t>FEORP00007690</t>
  </si>
  <si>
    <t>734</t>
  </si>
  <si>
    <t>FEORP00007715</t>
  </si>
  <si>
    <t>739</t>
  </si>
  <si>
    <t>3000497</t>
  </si>
  <si>
    <t>16-11-2018</t>
  </si>
  <si>
    <t>726</t>
  </si>
  <si>
    <t>3000498</t>
  </si>
  <si>
    <t>727</t>
  </si>
  <si>
    <t>3000499</t>
  </si>
  <si>
    <t>728</t>
  </si>
  <si>
    <t>3000500</t>
  </si>
  <si>
    <t>744</t>
  </si>
  <si>
    <t>3000501</t>
  </si>
  <si>
    <t>745</t>
  </si>
  <si>
    <t>3000502</t>
  </si>
  <si>
    <t>746</t>
  </si>
  <si>
    <t>3000503</t>
  </si>
  <si>
    <t>747</t>
  </si>
  <si>
    <t>3000504</t>
  </si>
  <si>
    <t>748</t>
  </si>
  <si>
    <t>3000505</t>
  </si>
  <si>
    <t>749</t>
  </si>
  <si>
    <t>3000506</t>
  </si>
  <si>
    <t>750</t>
  </si>
  <si>
    <t>3000509</t>
  </si>
  <si>
    <t>753</t>
  </si>
  <si>
    <t>92614</t>
  </si>
  <si>
    <t>720</t>
  </si>
  <si>
    <t>07-11-2018</t>
  </si>
  <si>
    <t>92615</t>
  </si>
  <si>
    <t>26-11-2018</t>
  </si>
  <si>
    <t>740</t>
  </si>
  <si>
    <t>91935</t>
  </si>
  <si>
    <t>752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</si>
</sst>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33" borderId="11" xfId="0" applyFill="1" applyBorder="1" applyAlignment="1">
      <alignment/>
    </xf>
    <xf numFmtId="2" fontId="0" fillId="0" borderId="11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17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4" fontId="0" fillId="0" borderId="12" xfId="0" applyNumberFormat="1" applyBorder="1" applyAlignment="1">
      <alignment/>
    </xf>
    <xf numFmtId="0" fontId="1" fillId="0" borderId="18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0" fontId="1" fillId="0" borderId="0" xfId="0" applyFont="1" applyBorder="1" applyAlignment="1">
      <alignment/>
    </xf>
    <xf numFmtId="0" fontId="0" fillId="33" borderId="13" xfId="0" applyFill="1" applyBorder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wrapText="1"/>
    </xf>
    <xf numFmtId="17" fontId="1" fillId="0" borderId="11" xfId="0" applyNumberFormat="1" applyFont="1" applyBorder="1" applyAlignment="1">
      <alignment horizontal="right"/>
    </xf>
    <xf numFmtId="4" fontId="0" fillId="33" borderId="17" xfId="0" applyNumberFormat="1" applyFill="1" applyBorder="1" applyAlignment="1">
      <alignment horizontal="right"/>
    </xf>
    <xf numFmtId="2" fontId="0" fillId="33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11" xfId="0" applyFon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1" fillId="33" borderId="2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4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0" fontId="0" fillId="33" borderId="17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1" fillId="33" borderId="18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 horizontal="right"/>
    </xf>
    <xf numFmtId="0" fontId="0" fillId="36" borderId="17" xfId="0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4" fontId="0" fillId="36" borderId="11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0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0" borderId="21" xfId="0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5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10.7109375" style="0" bestFit="1" customWidth="1"/>
    <col min="4" max="4" width="10.140625" style="0" customWidth="1"/>
    <col min="5" max="5" width="10.00390625" style="0" bestFit="1" customWidth="1"/>
    <col min="6" max="7" width="10.140625" style="0" bestFit="1" customWidth="1"/>
    <col min="8" max="8" width="9.140625" style="0" bestFit="1" customWidth="1"/>
    <col min="9" max="9" width="9.28125" style="0" customWidth="1"/>
    <col min="10" max="10" width="9.00390625" style="0" bestFit="1" customWidth="1"/>
    <col min="11" max="11" width="9.140625" style="0" bestFit="1" customWidth="1"/>
    <col min="12" max="12" width="9.8515625" style="0" customWidth="1"/>
    <col min="13" max="13" width="9.57421875" style="0" customWidth="1"/>
    <col min="14" max="14" width="9.00390625" style="0" bestFit="1" customWidth="1"/>
    <col min="15" max="15" width="11.7109375" style="0" bestFit="1" customWidth="1"/>
    <col min="16" max="16" width="10.140625" style="0" bestFit="1" customWidth="1"/>
    <col min="17" max="17" width="11.00390625" style="0" bestFit="1" customWidth="1"/>
  </cols>
  <sheetData>
    <row r="2" spans="1:16" ht="12.75">
      <c r="A2" s="22" t="s">
        <v>12</v>
      </c>
      <c r="B2" s="23" t="s">
        <v>11</v>
      </c>
      <c r="C2" s="25">
        <v>43101</v>
      </c>
      <c r="D2" s="25">
        <v>43132</v>
      </c>
      <c r="E2" s="25">
        <v>43160</v>
      </c>
      <c r="F2" s="25">
        <v>43191</v>
      </c>
      <c r="G2" s="25">
        <v>43221</v>
      </c>
      <c r="H2" s="25">
        <v>43252</v>
      </c>
      <c r="I2" s="25">
        <v>43282</v>
      </c>
      <c r="J2" s="25">
        <v>43313</v>
      </c>
      <c r="K2" s="25" t="s">
        <v>348</v>
      </c>
      <c r="L2" s="25" t="s">
        <v>347</v>
      </c>
      <c r="M2" s="60" t="s">
        <v>345</v>
      </c>
      <c r="N2" s="25" t="s">
        <v>346</v>
      </c>
      <c r="O2" s="22" t="s">
        <v>349</v>
      </c>
      <c r="P2" s="10" t="s">
        <v>23</v>
      </c>
    </row>
    <row r="3" spans="1:16" ht="12.75">
      <c r="A3" s="3">
        <v>1</v>
      </c>
      <c r="B3" s="23" t="s">
        <v>357</v>
      </c>
      <c r="C3" s="16">
        <v>0</v>
      </c>
      <c r="D3" s="16">
        <v>0</v>
      </c>
      <c r="E3" s="16"/>
      <c r="F3" s="16">
        <v>3907.92</v>
      </c>
      <c r="G3" s="3">
        <v>0</v>
      </c>
      <c r="H3" s="3">
        <v>0</v>
      </c>
      <c r="I3" s="3">
        <v>9044.72</v>
      </c>
      <c r="J3" s="3">
        <v>0</v>
      </c>
      <c r="K3" s="22">
        <v>0</v>
      </c>
      <c r="L3" s="3">
        <v>0</v>
      </c>
      <c r="M3" s="3">
        <v>0</v>
      </c>
      <c r="N3" s="3">
        <v>0</v>
      </c>
      <c r="O3" s="22">
        <f>SUM(C3:N3)</f>
        <v>12952.64</v>
      </c>
      <c r="P3" s="19">
        <f>O3/O33*100</f>
        <v>0.3771881188118812</v>
      </c>
    </row>
    <row r="4" spans="1:16" ht="12.75">
      <c r="A4" s="3">
        <v>2</v>
      </c>
      <c r="B4" s="23" t="s">
        <v>15</v>
      </c>
      <c r="C4" s="10">
        <v>0</v>
      </c>
      <c r="D4" s="10">
        <v>3566.48</v>
      </c>
      <c r="E4" s="16">
        <v>1783.24</v>
      </c>
      <c r="F4" s="16">
        <v>0</v>
      </c>
      <c r="G4" s="3"/>
      <c r="H4" s="3">
        <v>3566.48</v>
      </c>
      <c r="I4" s="3">
        <v>1783.24</v>
      </c>
      <c r="J4" s="3">
        <v>0</v>
      </c>
      <c r="K4" s="3">
        <v>0</v>
      </c>
      <c r="L4" s="3">
        <v>1852.76</v>
      </c>
      <c r="M4" s="3">
        <v>0</v>
      </c>
      <c r="N4" s="3">
        <v>0</v>
      </c>
      <c r="O4" s="22">
        <f>SUM(C4:N4)</f>
        <v>12552.2</v>
      </c>
      <c r="P4" s="19">
        <f>O4/O33*100</f>
        <v>0.3655270821199768</v>
      </c>
    </row>
    <row r="5" spans="1:16" ht="12.75">
      <c r="A5" s="3">
        <v>3</v>
      </c>
      <c r="B5" s="23" t="s">
        <v>18</v>
      </c>
      <c r="C5" s="3">
        <v>22239.54</v>
      </c>
      <c r="D5" s="3">
        <v>10639.47</v>
      </c>
      <c r="E5" s="3">
        <v>20256.03</v>
      </c>
      <c r="F5" s="3">
        <v>0</v>
      </c>
      <c r="G5" s="3">
        <v>21971.91</v>
      </c>
      <c r="H5" s="3">
        <v>0</v>
      </c>
      <c r="I5" s="3">
        <v>30923.44</v>
      </c>
      <c r="J5" s="3">
        <v>0</v>
      </c>
      <c r="K5" s="3">
        <v>18931.29</v>
      </c>
      <c r="L5" s="3">
        <v>33091.14</v>
      </c>
      <c r="M5" s="3">
        <v>17662.12</v>
      </c>
      <c r="N5" s="3">
        <v>0</v>
      </c>
      <c r="O5" s="22">
        <f aca="true" t="shared" si="0" ref="O5:O32">SUM(C5:N5)</f>
        <v>175714.94</v>
      </c>
      <c r="P5" s="19">
        <f>O5/O33*100</f>
        <v>5.1169172976121144</v>
      </c>
    </row>
    <row r="6" spans="1:16" ht="12.75">
      <c r="A6" s="3">
        <v>4</v>
      </c>
      <c r="B6" s="52" t="s">
        <v>25</v>
      </c>
      <c r="C6" s="16">
        <v>0</v>
      </c>
      <c r="D6" s="16">
        <v>0</v>
      </c>
      <c r="E6" s="16">
        <v>0</v>
      </c>
      <c r="F6" s="16">
        <v>0</v>
      </c>
      <c r="G6" s="3">
        <v>0</v>
      </c>
      <c r="H6" s="3">
        <v>0</v>
      </c>
      <c r="I6" s="3">
        <v>0</v>
      </c>
      <c r="J6" s="3">
        <v>317.94</v>
      </c>
      <c r="K6" s="3">
        <v>0</v>
      </c>
      <c r="L6" s="3">
        <v>0</v>
      </c>
      <c r="M6" s="3">
        <v>0</v>
      </c>
      <c r="N6" s="3">
        <v>0</v>
      </c>
      <c r="O6" s="22">
        <f t="shared" si="0"/>
        <v>317.94</v>
      </c>
      <c r="P6" s="19">
        <f>O6/O33*100</f>
        <v>0.009258590564938848</v>
      </c>
    </row>
    <row r="7" spans="1:16" ht="12.75">
      <c r="A7" s="3">
        <v>5</v>
      </c>
      <c r="B7" s="23" t="s">
        <v>19</v>
      </c>
      <c r="C7" s="3">
        <v>11693.94</v>
      </c>
      <c r="D7" s="3">
        <v>35036.13</v>
      </c>
      <c r="E7" s="3">
        <v>102843.77</v>
      </c>
      <c r="F7" s="3">
        <v>7526.04</v>
      </c>
      <c r="G7" s="3">
        <v>31028.46</v>
      </c>
      <c r="H7" s="3">
        <v>54181.74</v>
      </c>
      <c r="I7" s="3">
        <v>36746.79</v>
      </c>
      <c r="J7" s="3">
        <v>21873.34</v>
      </c>
      <c r="K7" s="3">
        <v>21377.65</v>
      </c>
      <c r="L7" s="3">
        <v>14605.21</v>
      </c>
      <c r="M7" s="3">
        <v>23714.12</v>
      </c>
      <c r="N7" s="3">
        <v>89036.54</v>
      </c>
      <c r="O7" s="22">
        <f t="shared" si="0"/>
        <v>449663.73000000004</v>
      </c>
      <c r="P7" s="19">
        <f>O7/O33*100</f>
        <v>13.094459231217243</v>
      </c>
    </row>
    <row r="8" spans="1:16" ht="12.75">
      <c r="A8" s="3">
        <v>6</v>
      </c>
      <c r="B8" s="23" t="s">
        <v>20</v>
      </c>
      <c r="C8" s="3">
        <v>22385.21</v>
      </c>
      <c r="D8" s="3">
        <v>7786.16</v>
      </c>
      <c r="E8" s="3">
        <v>12652.51</v>
      </c>
      <c r="F8" s="3">
        <v>18492.13</v>
      </c>
      <c r="G8" s="3">
        <v>3235.27</v>
      </c>
      <c r="H8" s="3">
        <v>0</v>
      </c>
      <c r="I8" s="3">
        <v>4866.35</v>
      </c>
      <c r="J8" s="3">
        <v>0</v>
      </c>
      <c r="K8" s="3">
        <v>23156.97</v>
      </c>
      <c r="L8" s="3">
        <v>18150.3</v>
      </c>
      <c r="M8" s="3">
        <v>3025.05</v>
      </c>
      <c r="N8" s="3">
        <v>0</v>
      </c>
      <c r="O8" s="22">
        <f t="shared" si="0"/>
        <v>113749.95</v>
      </c>
      <c r="P8" s="19">
        <f>O8/O33*100</f>
        <v>3.312462143273151</v>
      </c>
    </row>
    <row r="9" spans="1:16" ht="12.75">
      <c r="A9" s="3">
        <v>7</v>
      </c>
      <c r="B9" s="23" t="s">
        <v>21</v>
      </c>
      <c r="C9" s="3">
        <v>2621.4</v>
      </c>
      <c r="D9" s="3">
        <v>3328.17</v>
      </c>
      <c r="E9" s="3">
        <v>5853.04</v>
      </c>
      <c r="F9" s="3">
        <v>3845.52</v>
      </c>
      <c r="G9" s="13">
        <v>7222.23</v>
      </c>
      <c r="H9" s="13">
        <v>3592.87</v>
      </c>
      <c r="I9" s="3">
        <v>3296.52</v>
      </c>
      <c r="J9" s="3">
        <v>3651.96</v>
      </c>
      <c r="K9" s="3">
        <v>0</v>
      </c>
      <c r="L9" s="3">
        <v>7313.92</v>
      </c>
      <c r="M9" s="3">
        <v>8944.87</v>
      </c>
      <c r="N9" s="3">
        <v>0</v>
      </c>
      <c r="O9" s="22">
        <f t="shared" si="0"/>
        <v>49670.5</v>
      </c>
      <c r="P9" s="19">
        <f>O9/O33*100</f>
        <v>1.4464327315084453</v>
      </c>
    </row>
    <row r="10" spans="1:16" ht="12.75">
      <c r="A10" s="3">
        <v>8</v>
      </c>
      <c r="B10" s="23" t="s">
        <v>244</v>
      </c>
      <c r="C10" s="4">
        <v>0</v>
      </c>
      <c r="D10" s="3">
        <v>3566.48</v>
      </c>
      <c r="E10" s="3">
        <v>0</v>
      </c>
      <c r="F10" s="3">
        <v>0</v>
      </c>
      <c r="G10" s="3">
        <v>0</v>
      </c>
      <c r="H10" s="3">
        <v>3566.48</v>
      </c>
      <c r="I10" s="3">
        <v>1288.73</v>
      </c>
      <c r="J10" s="3">
        <v>1783.24</v>
      </c>
      <c r="K10" s="3">
        <v>2653.14</v>
      </c>
      <c r="L10" s="3">
        <v>349.81</v>
      </c>
      <c r="M10" s="3">
        <v>0</v>
      </c>
      <c r="N10" s="3">
        <v>0</v>
      </c>
      <c r="O10" s="22">
        <f t="shared" si="0"/>
        <v>13207.88</v>
      </c>
      <c r="P10" s="19">
        <f>O10/O33*100</f>
        <v>0.38462085032032617</v>
      </c>
    </row>
    <row r="11" spans="1:16" ht="12.75">
      <c r="A11" s="3">
        <v>9</v>
      </c>
      <c r="B11" s="56" t="s">
        <v>24</v>
      </c>
      <c r="C11" s="4">
        <v>0</v>
      </c>
      <c r="D11" s="3">
        <v>264.55</v>
      </c>
      <c r="E11" s="3">
        <v>264.55</v>
      </c>
      <c r="F11" s="3">
        <v>264.55</v>
      </c>
      <c r="G11" s="3">
        <v>264.55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2">
        <f t="shared" si="0"/>
        <v>1058.2</v>
      </c>
      <c r="P11" s="19">
        <f>O11/O33*100</f>
        <v>0.030815375655212588</v>
      </c>
    </row>
    <row r="12" spans="1:16" ht="12.75">
      <c r="A12" s="3">
        <v>10</v>
      </c>
      <c r="B12" s="44" t="s">
        <v>0</v>
      </c>
      <c r="C12" s="3">
        <v>11067.08</v>
      </c>
      <c r="D12" s="3">
        <v>10091.37</v>
      </c>
      <c r="E12" s="5">
        <v>10555.94</v>
      </c>
      <c r="F12" s="3">
        <v>10231.92</v>
      </c>
      <c r="G12" s="3">
        <v>10750.25</v>
      </c>
      <c r="H12" s="3">
        <v>10750.25</v>
      </c>
      <c r="I12" s="3">
        <v>10750.25</v>
      </c>
      <c r="J12" s="3">
        <v>10361.63</v>
      </c>
      <c r="K12" s="3">
        <v>0</v>
      </c>
      <c r="L12" s="3">
        <v>19173.48</v>
      </c>
      <c r="M12" s="3">
        <v>9358.09</v>
      </c>
      <c r="N12" s="3">
        <v>0</v>
      </c>
      <c r="O12" s="22">
        <f t="shared" si="0"/>
        <v>113090.26</v>
      </c>
      <c r="P12" s="19">
        <f>O12/O33*100</f>
        <v>3.293251601630751</v>
      </c>
    </row>
    <row r="13" spans="1:16" ht="12.75">
      <c r="A13" s="3">
        <v>11</v>
      </c>
      <c r="B13" s="23" t="s">
        <v>2</v>
      </c>
      <c r="C13" s="4">
        <v>0</v>
      </c>
      <c r="D13" s="3">
        <v>1658.75</v>
      </c>
      <c r="E13" s="3">
        <v>12099.85</v>
      </c>
      <c r="F13" s="3">
        <v>0</v>
      </c>
      <c r="G13" s="3">
        <v>3815.21</v>
      </c>
      <c r="H13" s="3">
        <v>5456.89</v>
      </c>
      <c r="I13" s="3">
        <v>299.1</v>
      </c>
      <c r="J13" s="3">
        <v>5024.96</v>
      </c>
      <c r="K13" s="3">
        <v>314.06</v>
      </c>
      <c r="L13" s="3">
        <v>0</v>
      </c>
      <c r="M13" s="3">
        <v>0</v>
      </c>
      <c r="N13" s="3">
        <v>0</v>
      </c>
      <c r="O13" s="22">
        <f t="shared" si="0"/>
        <v>28668.82</v>
      </c>
      <c r="P13" s="19">
        <f>O13/O33*100</f>
        <v>0.8348520675596972</v>
      </c>
    </row>
    <row r="14" spans="1:16" ht="12.75">
      <c r="A14" s="3">
        <v>12</v>
      </c>
      <c r="B14" s="23" t="s">
        <v>1</v>
      </c>
      <c r="C14" s="3">
        <v>23628.26</v>
      </c>
      <c r="D14" s="3">
        <v>21495.77</v>
      </c>
      <c r="E14" s="3">
        <v>23394.54</v>
      </c>
      <c r="F14" s="3">
        <v>22953.04</v>
      </c>
      <c r="G14" s="14">
        <v>0</v>
      </c>
      <c r="H14" s="3">
        <v>20865.06</v>
      </c>
      <c r="I14" s="3">
        <v>21224.8</v>
      </c>
      <c r="J14" s="3">
        <v>21256.14</v>
      </c>
      <c r="K14" s="3">
        <v>2308.91</v>
      </c>
      <c r="L14" s="3">
        <v>39967.96</v>
      </c>
      <c r="M14" s="3">
        <v>21023.57</v>
      </c>
      <c r="N14" s="3">
        <v>0</v>
      </c>
      <c r="O14" s="22">
        <f t="shared" si="0"/>
        <v>218118.05</v>
      </c>
      <c r="P14" s="19">
        <f>O14/O33*100</f>
        <v>6.351719569015725</v>
      </c>
    </row>
    <row r="15" spans="1:16" ht="12.75">
      <c r="A15" s="3">
        <v>13</v>
      </c>
      <c r="B15" s="23" t="s">
        <v>22</v>
      </c>
      <c r="C15" s="3">
        <v>1466.38</v>
      </c>
      <c r="D15" s="3">
        <v>0</v>
      </c>
      <c r="E15" s="3">
        <v>0</v>
      </c>
      <c r="F15" s="4">
        <v>0</v>
      </c>
      <c r="G15" s="14">
        <v>0</v>
      </c>
      <c r="H15" s="3">
        <v>0</v>
      </c>
      <c r="I15" s="3">
        <v>1477.57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22">
        <f t="shared" si="0"/>
        <v>2943.95</v>
      </c>
      <c r="P15" s="19">
        <f>O15/O33*100</f>
        <v>0.08572947000582412</v>
      </c>
    </row>
    <row r="16" spans="1:16" ht="12.75">
      <c r="A16" s="3">
        <v>14</v>
      </c>
      <c r="B16" s="44" t="s">
        <v>6</v>
      </c>
      <c r="C16" s="11">
        <v>11657.88</v>
      </c>
      <c r="D16" s="11">
        <v>8637.04</v>
      </c>
      <c r="E16" s="3">
        <v>18969.18</v>
      </c>
      <c r="F16" s="11">
        <v>8241.16</v>
      </c>
      <c r="G16" s="20">
        <v>8679.62</v>
      </c>
      <c r="H16" s="11">
        <v>10650.42</v>
      </c>
      <c r="I16" s="3">
        <v>14168.38</v>
      </c>
      <c r="J16" s="3">
        <v>7587.15</v>
      </c>
      <c r="K16" s="3">
        <v>3619.83</v>
      </c>
      <c r="L16" s="3">
        <v>35537.03</v>
      </c>
      <c r="M16" s="3">
        <v>16143.79</v>
      </c>
      <c r="N16" s="3">
        <v>15806.14</v>
      </c>
      <c r="O16" s="22">
        <f t="shared" si="0"/>
        <v>159697.62</v>
      </c>
      <c r="P16" s="19">
        <f>O16/O33*100</f>
        <v>4.650483983692488</v>
      </c>
    </row>
    <row r="17" spans="1:16" ht="12.75">
      <c r="A17" s="3">
        <v>15</v>
      </c>
      <c r="B17" s="44" t="s">
        <v>396</v>
      </c>
      <c r="C17" s="11">
        <v>0</v>
      </c>
      <c r="D17" s="11">
        <v>0</v>
      </c>
      <c r="E17" s="3">
        <v>897.3</v>
      </c>
      <c r="F17" s="11">
        <v>299.1</v>
      </c>
      <c r="G17" s="20">
        <v>0</v>
      </c>
      <c r="H17" s="11">
        <v>1794.6</v>
      </c>
      <c r="I17" s="3">
        <v>0</v>
      </c>
      <c r="J17" s="3">
        <v>3125.64</v>
      </c>
      <c r="K17" s="3">
        <v>0</v>
      </c>
      <c r="L17" s="3">
        <v>1884.36</v>
      </c>
      <c r="M17" s="3">
        <v>942.18</v>
      </c>
      <c r="N17" s="3">
        <v>0</v>
      </c>
      <c r="O17" s="22">
        <f t="shared" si="0"/>
        <v>8943.179999999998</v>
      </c>
      <c r="P17" s="19">
        <f>O17/O33*100</f>
        <v>0.2604304018637158</v>
      </c>
    </row>
    <row r="18" spans="1:16" ht="12.75">
      <c r="A18" s="3">
        <v>16</v>
      </c>
      <c r="B18" s="44" t="s">
        <v>7</v>
      </c>
      <c r="C18" s="11">
        <v>5866.75</v>
      </c>
      <c r="D18" s="11">
        <v>4781.74</v>
      </c>
      <c r="E18" s="3">
        <v>4851.11</v>
      </c>
      <c r="F18" s="11">
        <v>4352.75</v>
      </c>
      <c r="G18" s="20">
        <v>4270.75</v>
      </c>
      <c r="H18" s="11">
        <v>1324.75</v>
      </c>
      <c r="I18" s="3">
        <v>3759.77</v>
      </c>
      <c r="J18" s="3">
        <v>4542</v>
      </c>
      <c r="K18" s="3">
        <v>0</v>
      </c>
      <c r="L18" s="3">
        <v>8894.75</v>
      </c>
      <c r="M18" s="3">
        <v>4207.66</v>
      </c>
      <c r="N18" s="3">
        <v>0</v>
      </c>
      <c r="O18" s="22">
        <f t="shared" si="0"/>
        <v>46852.03</v>
      </c>
      <c r="P18" s="19">
        <f>O18/O33*100</f>
        <v>1.3643573092603378</v>
      </c>
    </row>
    <row r="19" spans="1:16" ht="12.75">
      <c r="A19" s="3">
        <v>17</v>
      </c>
      <c r="B19" s="44" t="s">
        <v>16</v>
      </c>
      <c r="C19" s="11">
        <v>0</v>
      </c>
      <c r="D19" s="4">
        <v>0</v>
      </c>
      <c r="E19" s="4">
        <v>0</v>
      </c>
      <c r="F19" s="17">
        <v>0</v>
      </c>
      <c r="G19" s="20">
        <v>1783.24</v>
      </c>
      <c r="H19" s="11">
        <v>0</v>
      </c>
      <c r="I19" s="3">
        <v>0</v>
      </c>
      <c r="J19" s="3">
        <v>0</v>
      </c>
      <c r="K19" s="3">
        <v>0</v>
      </c>
      <c r="L19" s="3">
        <v>463.19</v>
      </c>
      <c r="M19" s="3">
        <v>0</v>
      </c>
      <c r="N19" s="3">
        <v>0</v>
      </c>
      <c r="O19" s="22">
        <f t="shared" si="0"/>
        <v>2246.43</v>
      </c>
      <c r="P19" s="19">
        <f>O19/O33*100</f>
        <v>0.06541729761211415</v>
      </c>
    </row>
    <row r="20" spans="1:37" s="28" customFormat="1" ht="12.75">
      <c r="A20" s="3">
        <v>18</v>
      </c>
      <c r="B20" s="55" t="s">
        <v>17</v>
      </c>
      <c r="C20" s="21">
        <v>4273.19</v>
      </c>
      <c r="D20" s="21">
        <v>30784.7</v>
      </c>
      <c r="E20" s="18">
        <v>78833.66</v>
      </c>
      <c r="F20" s="21">
        <v>20222.2</v>
      </c>
      <c r="G20" s="61">
        <v>49911.63</v>
      </c>
      <c r="H20" s="21">
        <v>49139.18</v>
      </c>
      <c r="I20" s="18">
        <v>53133.62</v>
      </c>
      <c r="J20" s="18">
        <v>37377.79</v>
      </c>
      <c r="K20" s="18">
        <v>62856.52</v>
      </c>
      <c r="L20" s="18">
        <v>49983.68</v>
      </c>
      <c r="M20" s="18">
        <v>45019.67</v>
      </c>
      <c r="N20" s="18">
        <v>44368.72</v>
      </c>
      <c r="O20" s="29">
        <f t="shared" si="0"/>
        <v>525904.5599999999</v>
      </c>
      <c r="P20" s="62">
        <f>O20/O33*100</f>
        <v>15.314634828188703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16" ht="12.75">
      <c r="A21" s="3">
        <v>19</v>
      </c>
      <c r="B21" s="44" t="s">
        <v>10</v>
      </c>
      <c r="C21" s="11">
        <v>3210.7</v>
      </c>
      <c r="D21" s="17">
        <v>2389.45</v>
      </c>
      <c r="E21" s="3">
        <v>3406</v>
      </c>
      <c r="F21" s="11">
        <v>3254.86</v>
      </c>
      <c r="G21" s="20">
        <v>0</v>
      </c>
      <c r="H21" s="11">
        <v>0</v>
      </c>
      <c r="I21" s="18">
        <v>4989.3</v>
      </c>
      <c r="J21" s="18">
        <v>0</v>
      </c>
      <c r="K21" s="18">
        <v>2649.5</v>
      </c>
      <c r="L21" s="18">
        <v>4069.14</v>
      </c>
      <c r="M21" s="18">
        <v>4747</v>
      </c>
      <c r="N21" s="18">
        <v>0</v>
      </c>
      <c r="O21" s="22">
        <f t="shared" si="0"/>
        <v>28715.95</v>
      </c>
      <c r="P21" s="19">
        <f>O21/O33*100</f>
        <v>0.8362245195107747</v>
      </c>
    </row>
    <row r="22" spans="1:16" ht="12.75">
      <c r="A22" s="3">
        <v>20</v>
      </c>
      <c r="B22" s="44" t="s">
        <v>13</v>
      </c>
      <c r="C22" s="11">
        <v>0</v>
      </c>
      <c r="D22" s="11">
        <v>5189.03</v>
      </c>
      <c r="E22" s="3">
        <v>9172.87</v>
      </c>
      <c r="F22" s="11">
        <v>6731.48</v>
      </c>
      <c r="G22" s="20">
        <v>5926.23</v>
      </c>
      <c r="H22" s="21">
        <v>1832.74</v>
      </c>
      <c r="I22" s="3">
        <v>11061.61</v>
      </c>
      <c r="J22" s="3">
        <v>10620.05</v>
      </c>
      <c r="K22" s="3">
        <v>0</v>
      </c>
      <c r="L22" s="3">
        <v>7756.13</v>
      </c>
      <c r="M22" s="3">
        <v>20381.46</v>
      </c>
      <c r="N22" s="3">
        <v>13861.82</v>
      </c>
      <c r="O22" s="22">
        <f t="shared" si="0"/>
        <v>92533.42000000001</v>
      </c>
      <c r="P22" s="19">
        <f>O22/O33*100</f>
        <v>2.694624927198603</v>
      </c>
    </row>
    <row r="23" spans="1:16" ht="12.75">
      <c r="A23" s="3">
        <v>21</v>
      </c>
      <c r="B23" s="44" t="s">
        <v>9</v>
      </c>
      <c r="C23" s="11">
        <v>1676.55</v>
      </c>
      <c r="D23" s="11">
        <v>252.52</v>
      </c>
      <c r="E23" s="3">
        <v>505.04</v>
      </c>
      <c r="F23" s="11">
        <v>505.04</v>
      </c>
      <c r="G23" s="20">
        <v>505.04</v>
      </c>
      <c r="H23" s="11">
        <v>505.04</v>
      </c>
      <c r="I23" s="3">
        <v>505.04</v>
      </c>
      <c r="J23" s="3">
        <v>0</v>
      </c>
      <c r="K23" s="3">
        <v>505.04</v>
      </c>
      <c r="L23" s="3">
        <v>1010.08</v>
      </c>
      <c r="M23" s="3">
        <v>505.04</v>
      </c>
      <c r="N23" s="3">
        <v>831.33</v>
      </c>
      <c r="O23" s="22">
        <f t="shared" si="0"/>
        <v>7305.76</v>
      </c>
      <c r="P23" s="19">
        <f>O23/O33*100</f>
        <v>0.2127478159580664</v>
      </c>
    </row>
    <row r="24" spans="1:16" ht="12.75">
      <c r="A24" s="3">
        <v>22</v>
      </c>
      <c r="B24" s="44" t="s">
        <v>4</v>
      </c>
      <c r="C24" s="11">
        <v>18520.86</v>
      </c>
      <c r="D24" s="11">
        <v>89013.8</v>
      </c>
      <c r="E24" s="3">
        <v>112420.5</v>
      </c>
      <c r="F24" s="11">
        <v>101171.17</v>
      </c>
      <c r="G24" s="20">
        <v>116336.65</v>
      </c>
      <c r="H24" s="11">
        <v>92159.65</v>
      </c>
      <c r="I24" s="3">
        <v>82282.92</v>
      </c>
      <c r="J24" s="3">
        <v>118165.18</v>
      </c>
      <c r="K24" s="3">
        <v>88720.79</v>
      </c>
      <c r="L24" s="3">
        <v>82640.52</v>
      </c>
      <c r="M24" s="3">
        <v>94906.88</v>
      </c>
      <c r="N24" s="3">
        <v>51936.8</v>
      </c>
      <c r="O24" s="22">
        <f t="shared" si="0"/>
        <v>1048275.7200000001</v>
      </c>
      <c r="P24" s="19">
        <f>O24/O33*100</f>
        <v>30.526375072801404</v>
      </c>
    </row>
    <row r="25" spans="1:16" ht="12.75">
      <c r="A25" s="3">
        <v>23</v>
      </c>
      <c r="B25" s="44" t="s">
        <v>438</v>
      </c>
      <c r="C25" s="11"/>
      <c r="D25" s="11"/>
      <c r="E25" s="3"/>
      <c r="F25" s="11">
        <v>409.44</v>
      </c>
      <c r="G25" s="96">
        <v>0</v>
      </c>
      <c r="H25" s="11">
        <v>0</v>
      </c>
      <c r="I25" s="3">
        <v>782.33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22">
        <f t="shared" si="0"/>
        <v>1191.77</v>
      </c>
      <c r="P25" s="19">
        <f>O25/O33*100</f>
        <v>0.03470500873616773</v>
      </c>
    </row>
    <row r="26" spans="1:16" ht="12.75">
      <c r="A26" s="3">
        <v>24</v>
      </c>
      <c r="B26" s="44" t="s">
        <v>3</v>
      </c>
      <c r="C26" s="11">
        <v>761.1</v>
      </c>
      <c r="D26" s="11">
        <v>507.4</v>
      </c>
      <c r="E26" s="3">
        <v>1014.8</v>
      </c>
      <c r="F26" s="11">
        <v>1268.5</v>
      </c>
      <c r="G26" s="96">
        <v>1268.5</v>
      </c>
      <c r="H26" s="11">
        <v>1014.8</v>
      </c>
      <c r="I26" s="3">
        <v>1775.9</v>
      </c>
      <c r="J26" s="3">
        <v>0</v>
      </c>
      <c r="K26" s="3">
        <v>1522.2</v>
      </c>
      <c r="L26" s="3">
        <v>2537</v>
      </c>
      <c r="M26" s="3">
        <v>1268.5</v>
      </c>
      <c r="N26" s="3">
        <v>0</v>
      </c>
      <c r="O26" s="22">
        <f t="shared" si="0"/>
        <v>12938.7</v>
      </c>
      <c r="P26" s="19">
        <f>O26/O33*100</f>
        <v>0.37678217821782184</v>
      </c>
    </row>
    <row r="27" spans="1:16" ht="12.75">
      <c r="A27" s="3">
        <v>25</v>
      </c>
      <c r="B27" s="44" t="s">
        <v>663</v>
      </c>
      <c r="C27" s="11"/>
      <c r="D27" s="11"/>
      <c r="E27" s="3">
        <v>317.94</v>
      </c>
      <c r="F27" s="11">
        <v>0</v>
      </c>
      <c r="G27" s="11">
        <v>0</v>
      </c>
      <c r="H27" s="11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22">
        <f t="shared" si="0"/>
        <v>317.94</v>
      </c>
      <c r="P27" s="19">
        <f>O27/O33*100</f>
        <v>0.009258590564938848</v>
      </c>
    </row>
    <row r="28" spans="1:16" ht="12.75">
      <c r="A28" s="3">
        <v>26</v>
      </c>
      <c r="B28" s="44" t="s">
        <v>445</v>
      </c>
      <c r="C28" s="11"/>
      <c r="D28" s="11"/>
      <c r="E28" s="3">
        <v>2819.84</v>
      </c>
      <c r="F28" s="11">
        <v>3894.2</v>
      </c>
      <c r="G28" s="11">
        <v>0</v>
      </c>
      <c r="H28" s="11">
        <v>0</v>
      </c>
      <c r="I28" s="3">
        <v>0</v>
      </c>
      <c r="J28" s="3">
        <v>2366.44</v>
      </c>
      <c r="K28" s="3">
        <v>0</v>
      </c>
      <c r="L28" s="3">
        <v>0</v>
      </c>
      <c r="M28" s="3">
        <v>0</v>
      </c>
      <c r="N28" s="3">
        <v>0</v>
      </c>
      <c r="O28" s="22">
        <f t="shared" si="0"/>
        <v>9080.48</v>
      </c>
      <c r="P28" s="19">
        <f>O28/O33*100</f>
        <v>0.2644286546301689</v>
      </c>
    </row>
    <row r="29" spans="1:16" ht="12.75">
      <c r="A29" s="3">
        <v>27</v>
      </c>
      <c r="B29" s="44" t="s">
        <v>8</v>
      </c>
      <c r="C29" s="11">
        <v>32957.89</v>
      </c>
      <c r="D29" s="11">
        <v>36010.99</v>
      </c>
      <c r="E29" s="3">
        <v>41498.39</v>
      </c>
      <c r="F29" s="11">
        <v>29550.32</v>
      </c>
      <c r="G29" s="11">
        <v>5839.62</v>
      </c>
      <c r="H29" s="11">
        <v>14599.05</v>
      </c>
      <c r="I29" s="11">
        <v>5839.62</v>
      </c>
      <c r="J29" s="11">
        <v>1946.54</v>
      </c>
      <c r="K29" s="11">
        <v>46384.1</v>
      </c>
      <c r="L29" s="11">
        <v>35257.17</v>
      </c>
      <c r="M29" s="3">
        <v>0</v>
      </c>
      <c r="N29" s="3">
        <v>19158.65</v>
      </c>
      <c r="O29" s="22">
        <f t="shared" si="0"/>
        <v>269042.34</v>
      </c>
      <c r="P29" s="19">
        <f>O29/O33*100</f>
        <v>7.8346633663366365</v>
      </c>
    </row>
    <row r="30" spans="1:16" ht="12.75">
      <c r="A30" s="3">
        <v>28</v>
      </c>
      <c r="B30" s="53" t="s">
        <v>107</v>
      </c>
      <c r="C30" s="11">
        <v>973.27</v>
      </c>
      <c r="D30" s="11">
        <v>0</v>
      </c>
      <c r="E30" s="3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3">
        <v>0</v>
      </c>
      <c r="N30" s="3">
        <v>0</v>
      </c>
      <c r="O30" s="22">
        <f t="shared" si="0"/>
        <v>973.27</v>
      </c>
      <c r="P30" s="19">
        <f>O30/O33*100</f>
        <v>0.02834216656959814</v>
      </c>
    </row>
    <row r="31" spans="1:16" ht="12.75">
      <c r="A31" s="3">
        <v>29</v>
      </c>
      <c r="B31" s="53" t="s">
        <v>691</v>
      </c>
      <c r="C31" s="11"/>
      <c r="D31" s="11"/>
      <c r="E31" s="3">
        <v>5956.66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3">
        <v>0</v>
      </c>
      <c r="N31" s="3">
        <v>0</v>
      </c>
      <c r="O31" s="22">
        <f t="shared" si="0"/>
        <v>5956.66</v>
      </c>
      <c r="P31" s="19">
        <f>O31/O33*100</f>
        <v>0.17346126965637743</v>
      </c>
    </row>
    <row r="32" spans="1:16" ht="12.75">
      <c r="A32" s="22">
        <v>30</v>
      </c>
      <c r="B32" s="53" t="s">
        <v>474</v>
      </c>
      <c r="C32" s="11"/>
      <c r="D32" s="11"/>
      <c r="E32" s="3">
        <v>1783.24</v>
      </c>
      <c r="F32" s="11">
        <v>2878.66</v>
      </c>
      <c r="G32" s="97">
        <v>2190.84</v>
      </c>
      <c r="H32" s="11">
        <v>0</v>
      </c>
      <c r="I32" s="3">
        <v>0</v>
      </c>
      <c r="J32" s="3">
        <v>0</v>
      </c>
      <c r="K32" s="3">
        <v>0</v>
      </c>
      <c r="L32" s="3">
        <v>15462.37</v>
      </c>
      <c r="M32" s="3">
        <v>0</v>
      </c>
      <c r="N32" s="3">
        <v>0</v>
      </c>
      <c r="O32" s="22">
        <f t="shared" si="0"/>
        <v>22315.11</v>
      </c>
      <c r="P32" s="19">
        <f>O32/O33*100</f>
        <v>0.6498284799068144</v>
      </c>
    </row>
    <row r="33" spans="1:16" s="24" customFormat="1" ht="12.75">
      <c r="A33" s="22"/>
      <c r="B33" s="23" t="s">
        <v>14</v>
      </c>
      <c r="C33" s="22">
        <f>SUM(C3:C32)</f>
        <v>174999.99999999997</v>
      </c>
      <c r="D33" s="22">
        <f>SUM(D3:D32)</f>
        <v>275000</v>
      </c>
      <c r="E33" s="22">
        <f>SUM(E3:E32)</f>
        <v>472149.99999999994</v>
      </c>
      <c r="F33" s="22">
        <f>SUM(F3:F32)</f>
        <v>250000.00000000003</v>
      </c>
      <c r="G33" s="22">
        <f>SUM(G4:G32)</f>
        <v>275000.00000000006</v>
      </c>
      <c r="H33" s="22">
        <f>SUM(H4:H32)</f>
        <v>275000</v>
      </c>
      <c r="I33" s="22">
        <f>SUM(I3:I32)</f>
        <v>300000.00000000006</v>
      </c>
      <c r="J33" s="22">
        <f>SUM(J4:J32)</f>
        <v>250000.00000000003</v>
      </c>
      <c r="K33" s="22">
        <f aca="true" t="shared" si="1" ref="K33:P33">SUM(K3:K32)</f>
        <v>275000</v>
      </c>
      <c r="L33" s="22">
        <f t="shared" si="1"/>
        <v>379999.99999999994</v>
      </c>
      <c r="M33" s="22">
        <f t="shared" si="1"/>
        <v>271850</v>
      </c>
      <c r="N33" s="22">
        <f t="shared" si="1"/>
        <v>234999.99999999997</v>
      </c>
      <c r="O33" s="22">
        <f t="shared" si="1"/>
        <v>3433999.9999999995</v>
      </c>
      <c r="P33" s="57">
        <f t="shared" si="1"/>
        <v>100.00000000000001</v>
      </c>
    </row>
    <row r="35" ht="12.75">
      <c r="C35" s="66"/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4"/>
  <sheetViews>
    <sheetView zoomScalePageLayoutView="0" workbookViewId="0" topLeftCell="A1">
      <selection activeCell="O68" sqref="O68"/>
    </sheetView>
  </sheetViews>
  <sheetFormatPr defaultColWidth="9.140625" defaultRowHeight="12.75" outlineLevelRow="2"/>
  <cols>
    <col min="1" max="1" width="5.00390625" style="0" customWidth="1"/>
    <col min="2" max="2" width="11.7109375" style="0" customWidth="1"/>
    <col min="4" max="4" width="11.140625" style="0" customWidth="1"/>
    <col min="5" max="5" width="9.140625" style="28" customWidth="1"/>
    <col min="9" max="9" width="12.28125" style="0" customWidth="1"/>
    <col min="11" max="11" width="28.8515625" style="0" customWidth="1"/>
    <col min="12" max="12" width="12.57421875" style="0" customWidth="1"/>
  </cols>
  <sheetData>
    <row r="2" spans="2:10" ht="12.75">
      <c r="B2" s="27" t="s">
        <v>26</v>
      </c>
      <c r="C2" s="27"/>
      <c r="I2" s="26"/>
      <c r="J2" s="26"/>
    </row>
    <row r="3" spans="2:10" ht="12.75">
      <c r="B3" s="27" t="s">
        <v>1162</v>
      </c>
      <c r="C3" s="27"/>
      <c r="I3" s="26"/>
      <c r="J3" s="26"/>
    </row>
    <row r="4" ht="12.75">
      <c r="I4" s="2" t="s">
        <v>27</v>
      </c>
    </row>
    <row r="5" ht="12.75">
      <c r="F5" s="6" t="s">
        <v>1163</v>
      </c>
    </row>
    <row r="7" spans="1:11" ht="51">
      <c r="A7" s="34" t="s">
        <v>28</v>
      </c>
      <c r="B7" s="35" t="s">
        <v>29</v>
      </c>
      <c r="C7" s="35" t="s">
        <v>30</v>
      </c>
      <c r="D7" s="36" t="s">
        <v>31</v>
      </c>
      <c r="E7" s="35" t="s">
        <v>32</v>
      </c>
      <c r="F7" s="35" t="s">
        <v>33</v>
      </c>
      <c r="G7" s="37" t="s">
        <v>34</v>
      </c>
      <c r="H7" s="36" t="s">
        <v>35</v>
      </c>
      <c r="I7" s="36" t="s">
        <v>1164</v>
      </c>
      <c r="J7" s="35" t="s">
        <v>36</v>
      </c>
      <c r="K7" s="37" t="s">
        <v>37</v>
      </c>
    </row>
    <row r="8" spans="1:11" ht="12.75" outlineLevel="2">
      <c r="A8" s="3">
        <v>1</v>
      </c>
      <c r="B8" s="69" t="s">
        <v>1165</v>
      </c>
      <c r="C8" s="69" t="s">
        <v>1166</v>
      </c>
      <c r="D8" s="1">
        <v>378.5</v>
      </c>
      <c r="E8" s="47" t="s">
        <v>1167</v>
      </c>
      <c r="F8" s="69" t="s">
        <v>1168</v>
      </c>
      <c r="G8" s="3" t="s">
        <v>65</v>
      </c>
      <c r="H8" s="3">
        <v>0</v>
      </c>
      <c r="I8" s="7">
        <f>D8-H8</f>
        <v>378.5</v>
      </c>
      <c r="J8" s="69" t="s">
        <v>38</v>
      </c>
      <c r="K8" s="69" t="s">
        <v>18</v>
      </c>
    </row>
    <row r="9" spans="1:11" ht="12.75" outlineLevel="2">
      <c r="A9" s="3">
        <v>2</v>
      </c>
      <c r="B9" s="69" t="s">
        <v>1169</v>
      </c>
      <c r="C9" s="69" t="s">
        <v>1166</v>
      </c>
      <c r="D9" s="1">
        <v>17978.75</v>
      </c>
      <c r="E9" s="47" t="s">
        <v>1170</v>
      </c>
      <c r="F9" s="69" t="s">
        <v>1168</v>
      </c>
      <c r="G9" s="3" t="s">
        <v>65</v>
      </c>
      <c r="H9" s="4">
        <v>378.5</v>
      </c>
      <c r="I9" s="85">
        <f>D9-H9</f>
        <v>17600.25</v>
      </c>
      <c r="J9" s="69" t="s">
        <v>38</v>
      </c>
      <c r="K9" s="69" t="s">
        <v>18</v>
      </c>
    </row>
    <row r="10" spans="1:11" ht="12.75" outlineLevel="2">
      <c r="A10" s="3">
        <v>3</v>
      </c>
      <c r="B10" s="69" t="s">
        <v>1171</v>
      </c>
      <c r="C10" s="69" t="s">
        <v>1166</v>
      </c>
      <c r="D10" s="1">
        <v>971.78</v>
      </c>
      <c r="E10" s="47" t="s">
        <v>1172</v>
      </c>
      <c r="F10" s="69" t="s">
        <v>1168</v>
      </c>
      <c r="G10" s="3" t="s">
        <v>65</v>
      </c>
      <c r="H10" s="4">
        <v>19.24</v>
      </c>
      <c r="I10" s="85">
        <f>D10-H10</f>
        <v>952.54</v>
      </c>
      <c r="J10" s="69" t="s">
        <v>38</v>
      </c>
      <c r="K10" s="69" t="s">
        <v>18</v>
      </c>
    </row>
    <row r="11" spans="1:11" s="24" customFormat="1" ht="12.75" outlineLevel="1">
      <c r="A11" s="22"/>
      <c r="B11" s="39"/>
      <c r="C11" s="39"/>
      <c r="D11" s="43">
        <f>SUBTOTAL(9,D8:D10)</f>
        <v>19329.03</v>
      </c>
      <c r="E11" s="51"/>
      <c r="F11" s="39"/>
      <c r="G11" s="22"/>
      <c r="H11" s="115">
        <f>SUBTOTAL(9,H8:H10)</f>
        <v>397.74</v>
      </c>
      <c r="I11" s="86">
        <f>SUBTOTAL(9,I8:I10)</f>
        <v>18931.29</v>
      </c>
      <c r="J11" s="39"/>
      <c r="K11" s="116" t="s">
        <v>39</v>
      </c>
    </row>
    <row r="12" spans="1:11" ht="12.75" outlineLevel="2">
      <c r="A12" s="3">
        <v>1</v>
      </c>
      <c r="B12" s="69" t="s">
        <v>1173</v>
      </c>
      <c r="C12" s="69" t="s">
        <v>1174</v>
      </c>
      <c r="D12" s="1">
        <v>5074</v>
      </c>
      <c r="E12" s="47" t="s">
        <v>1175</v>
      </c>
      <c r="F12" s="69" t="s">
        <v>1176</v>
      </c>
      <c r="G12" s="10" t="s">
        <v>65</v>
      </c>
      <c r="H12" s="4">
        <v>0</v>
      </c>
      <c r="I12" s="85">
        <f>D12-H12</f>
        <v>5074</v>
      </c>
      <c r="J12" s="69" t="s">
        <v>40</v>
      </c>
      <c r="K12" s="69" t="s">
        <v>19</v>
      </c>
    </row>
    <row r="13" spans="1:11" ht="12.75" outlineLevel="2">
      <c r="A13" s="3">
        <v>2</v>
      </c>
      <c r="B13" s="69" t="s">
        <v>1177</v>
      </c>
      <c r="C13" s="69" t="s">
        <v>1174</v>
      </c>
      <c r="D13" s="1">
        <v>2972.54</v>
      </c>
      <c r="E13" s="47" t="s">
        <v>1178</v>
      </c>
      <c r="F13" s="69" t="s">
        <v>1176</v>
      </c>
      <c r="G13" s="10" t="s">
        <v>65</v>
      </c>
      <c r="H13" s="4">
        <v>0</v>
      </c>
      <c r="I13" s="85">
        <f>D13-H13</f>
        <v>2972.54</v>
      </c>
      <c r="J13" s="69" t="s">
        <v>40</v>
      </c>
      <c r="K13" s="69" t="s">
        <v>19</v>
      </c>
    </row>
    <row r="14" spans="1:11" ht="12.75" outlineLevel="2">
      <c r="A14" s="3">
        <v>3</v>
      </c>
      <c r="B14" s="69" t="s">
        <v>1179</v>
      </c>
      <c r="C14" s="69" t="s">
        <v>1174</v>
      </c>
      <c r="D14" s="1">
        <v>3279.45</v>
      </c>
      <c r="E14" s="47" t="s">
        <v>1180</v>
      </c>
      <c r="F14" s="69" t="s">
        <v>1176</v>
      </c>
      <c r="G14" s="10" t="s">
        <v>65</v>
      </c>
      <c r="H14" s="4">
        <v>0</v>
      </c>
      <c r="I14" s="85">
        <f>D14-H14</f>
        <v>3279.45</v>
      </c>
      <c r="J14" s="69" t="s">
        <v>40</v>
      </c>
      <c r="K14" s="69" t="s">
        <v>19</v>
      </c>
    </row>
    <row r="15" spans="1:11" ht="12.75" outlineLevel="2">
      <c r="A15" s="3">
        <v>4</v>
      </c>
      <c r="B15" s="69" t="s">
        <v>1181</v>
      </c>
      <c r="C15" s="69" t="s">
        <v>1174</v>
      </c>
      <c r="D15" s="1">
        <v>297.4</v>
      </c>
      <c r="E15" s="47" t="s">
        <v>1182</v>
      </c>
      <c r="F15" s="69" t="s">
        <v>1176</v>
      </c>
      <c r="G15" s="10" t="s">
        <v>65</v>
      </c>
      <c r="H15" s="4">
        <v>0</v>
      </c>
      <c r="I15" s="85">
        <f>D15-H15</f>
        <v>297.4</v>
      </c>
      <c r="J15" s="69" t="s">
        <v>40</v>
      </c>
      <c r="K15" s="69" t="s">
        <v>19</v>
      </c>
    </row>
    <row r="16" spans="1:11" ht="12.75" outlineLevel="2">
      <c r="A16" s="3">
        <v>5</v>
      </c>
      <c r="B16" s="69" t="s">
        <v>1183</v>
      </c>
      <c r="C16" s="69" t="s">
        <v>1174</v>
      </c>
      <c r="D16" s="1">
        <v>9754.26</v>
      </c>
      <c r="E16" s="47" t="s">
        <v>1184</v>
      </c>
      <c r="F16" s="69" t="s">
        <v>1176</v>
      </c>
      <c r="G16" s="10" t="s">
        <v>65</v>
      </c>
      <c r="H16" s="4">
        <v>0</v>
      </c>
      <c r="I16" s="85">
        <f>D16-H16</f>
        <v>9754.26</v>
      </c>
      <c r="J16" s="69" t="s">
        <v>40</v>
      </c>
      <c r="K16" s="69" t="s">
        <v>19</v>
      </c>
    </row>
    <row r="17" spans="1:11" s="24" customFormat="1" ht="12.75" outlineLevel="1">
      <c r="A17" s="22"/>
      <c r="B17" s="39"/>
      <c r="C17" s="39"/>
      <c r="D17" s="43">
        <f>SUBTOTAL(9,D12:D16)</f>
        <v>21377.65</v>
      </c>
      <c r="E17" s="51"/>
      <c r="F17" s="39"/>
      <c r="G17" s="22"/>
      <c r="H17" s="115">
        <f>SUBTOTAL(9,H12:H16)</f>
        <v>0</v>
      </c>
      <c r="I17" s="86">
        <f>SUBTOTAL(9,I12:I16)</f>
        <v>21377.65</v>
      </c>
      <c r="J17" s="39"/>
      <c r="K17" s="39" t="s">
        <v>41</v>
      </c>
    </row>
    <row r="18" spans="1:11" ht="12.75" outlineLevel="2">
      <c r="A18" s="3">
        <v>1</v>
      </c>
      <c r="B18" s="69" t="s">
        <v>1185</v>
      </c>
      <c r="C18" s="69" t="s">
        <v>1166</v>
      </c>
      <c r="D18" s="1">
        <v>973.27</v>
      </c>
      <c r="E18" s="47" t="s">
        <v>1186</v>
      </c>
      <c r="F18" s="15" t="s">
        <v>1168</v>
      </c>
      <c r="G18" s="10" t="s">
        <v>65</v>
      </c>
      <c r="H18" s="4">
        <v>0</v>
      </c>
      <c r="I18" s="85">
        <f>D18-H18</f>
        <v>973.27</v>
      </c>
      <c r="J18" s="69" t="s">
        <v>42</v>
      </c>
      <c r="K18" s="69" t="s">
        <v>20</v>
      </c>
    </row>
    <row r="19" spans="1:11" ht="12.75" outlineLevel="2">
      <c r="A19" s="3">
        <v>2</v>
      </c>
      <c r="B19" s="69" t="s">
        <v>1187</v>
      </c>
      <c r="C19" s="69" t="s">
        <v>1166</v>
      </c>
      <c r="D19" s="1">
        <v>22183.7</v>
      </c>
      <c r="E19" s="47" t="s">
        <v>1188</v>
      </c>
      <c r="F19" s="15" t="s">
        <v>1168</v>
      </c>
      <c r="G19" s="3" t="s">
        <v>65</v>
      </c>
      <c r="H19" s="4">
        <v>0</v>
      </c>
      <c r="I19" s="85">
        <f>D19-H19</f>
        <v>22183.7</v>
      </c>
      <c r="J19" s="69" t="s">
        <v>42</v>
      </c>
      <c r="K19" s="69" t="s">
        <v>20</v>
      </c>
    </row>
    <row r="20" spans="1:11" s="24" customFormat="1" ht="12.75" outlineLevel="1">
      <c r="A20" s="22"/>
      <c r="B20" s="39"/>
      <c r="C20" s="39"/>
      <c r="D20" s="43">
        <f>SUBTOTAL(9,D18:D19)</f>
        <v>23156.97</v>
      </c>
      <c r="E20" s="51"/>
      <c r="F20" s="44"/>
      <c r="G20" s="22"/>
      <c r="H20" s="115">
        <f>SUBTOTAL(9,H18:H19)</f>
        <v>0</v>
      </c>
      <c r="I20" s="86">
        <f>SUBTOTAL(9,I18:I19)</f>
        <v>23156.97</v>
      </c>
      <c r="J20" s="39"/>
      <c r="K20" s="39" t="s">
        <v>43</v>
      </c>
    </row>
    <row r="21" spans="1:11" ht="12.75" outlineLevel="2">
      <c r="A21" s="3">
        <v>1</v>
      </c>
      <c r="B21" s="69" t="s">
        <v>1189</v>
      </c>
      <c r="C21" s="69" t="s">
        <v>1174</v>
      </c>
      <c r="D21" s="1">
        <v>2653.14</v>
      </c>
      <c r="E21" s="47" t="s">
        <v>1190</v>
      </c>
      <c r="F21" s="15" t="s">
        <v>1176</v>
      </c>
      <c r="G21" s="10" t="s">
        <v>65</v>
      </c>
      <c r="H21" s="4">
        <v>0</v>
      </c>
      <c r="I21" s="85">
        <f>D21-H21</f>
        <v>2653.14</v>
      </c>
      <c r="J21" s="69" t="s">
        <v>243</v>
      </c>
      <c r="K21" s="69" t="s">
        <v>244</v>
      </c>
    </row>
    <row r="22" spans="1:11" s="24" customFormat="1" ht="12.75" outlineLevel="1">
      <c r="A22" s="22"/>
      <c r="B22" s="39"/>
      <c r="C22" s="39"/>
      <c r="D22" s="43">
        <f>SUBTOTAL(9,D21:D21)</f>
        <v>2653.14</v>
      </c>
      <c r="E22" s="51"/>
      <c r="F22" s="44"/>
      <c r="G22" s="22"/>
      <c r="H22" s="115">
        <f>SUBTOTAL(9,H21:H21)</f>
        <v>0</v>
      </c>
      <c r="I22" s="86">
        <f>SUBTOTAL(9,I21:I21)</f>
        <v>2653.14</v>
      </c>
      <c r="J22" s="39"/>
      <c r="K22" s="39" t="s">
        <v>245</v>
      </c>
    </row>
    <row r="23" spans="1:11" ht="12.75" outlineLevel="2">
      <c r="A23" s="3">
        <v>1</v>
      </c>
      <c r="B23" s="69" t="s">
        <v>1191</v>
      </c>
      <c r="C23" s="69" t="s">
        <v>1192</v>
      </c>
      <c r="D23" s="1">
        <v>314.06</v>
      </c>
      <c r="E23" s="47" t="s">
        <v>1193</v>
      </c>
      <c r="F23" s="15" t="s">
        <v>1194</v>
      </c>
      <c r="G23" s="10" t="s">
        <v>65</v>
      </c>
      <c r="H23" s="4">
        <v>0</v>
      </c>
      <c r="I23" s="85">
        <f>D23-H23</f>
        <v>314.06</v>
      </c>
      <c r="J23" s="69" t="s">
        <v>257</v>
      </c>
      <c r="K23" s="69" t="s">
        <v>2</v>
      </c>
    </row>
    <row r="24" spans="1:11" s="24" customFormat="1" ht="12.75" outlineLevel="1">
      <c r="A24" s="22"/>
      <c r="B24" s="39"/>
      <c r="C24" s="39"/>
      <c r="D24" s="43">
        <f>SUBTOTAL(9,D23:D23)</f>
        <v>314.06</v>
      </c>
      <c r="E24" s="51"/>
      <c r="F24" s="44"/>
      <c r="G24" s="22"/>
      <c r="H24" s="115">
        <f>SUBTOTAL(9,H23:H23)</f>
        <v>0</v>
      </c>
      <c r="I24" s="86">
        <f>SUBTOTAL(9,I23:I23)</f>
        <v>314.06</v>
      </c>
      <c r="J24" s="39"/>
      <c r="K24" s="39" t="s">
        <v>258</v>
      </c>
    </row>
    <row r="25" spans="1:11" ht="12.75" outlineLevel="2">
      <c r="A25" s="3">
        <v>1</v>
      </c>
      <c r="B25" s="69" t="s">
        <v>1195</v>
      </c>
      <c r="C25" s="69" t="s">
        <v>1196</v>
      </c>
      <c r="D25" s="1">
        <v>577.67</v>
      </c>
      <c r="E25" s="47" t="s">
        <v>1197</v>
      </c>
      <c r="F25" s="15" t="s">
        <v>1176</v>
      </c>
      <c r="G25" s="10" t="s">
        <v>65</v>
      </c>
      <c r="H25" s="4">
        <v>0</v>
      </c>
      <c r="I25" s="85">
        <f>D25-H25</f>
        <v>577.67</v>
      </c>
      <c r="J25" s="69" t="s">
        <v>46</v>
      </c>
      <c r="K25" s="69" t="s">
        <v>1</v>
      </c>
    </row>
    <row r="26" spans="1:11" ht="12.75" outlineLevel="2">
      <c r="A26" s="3">
        <v>2</v>
      </c>
      <c r="B26" s="69" t="s">
        <v>1198</v>
      </c>
      <c r="C26" s="69" t="s">
        <v>1174</v>
      </c>
      <c r="D26" s="1">
        <v>1731.24</v>
      </c>
      <c r="E26" s="47" t="s">
        <v>496</v>
      </c>
      <c r="F26" s="15" t="s">
        <v>1176</v>
      </c>
      <c r="G26" s="10" t="s">
        <v>65</v>
      </c>
      <c r="H26" s="4">
        <v>0</v>
      </c>
      <c r="I26" s="85">
        <f>D26-H26</f>
        <v>1731.24</v>
      </c>
      <c r="J26" s="69" t="s">
        <v>46</v>
      </c>
      <c r="K26" s="69" t="s">
        <v>1</v>
      </c>
    </row>
    <row r="27" spans="1:11" s="24" customFormat="1" ht="12.75" outlineLevel="1">
      <c r="A27" s="22"/>
      <c r="B27" s="39"/>
      <c r="C27" s="39"/>
      <c r="D27" s="43">
        <f>SUBTOTAL(9,D25:D26)</f>
        <v>2308.91</v>
      </c>
      <c r="E27" s="51"/>
      <c r="F27" s="44"/>
      <c r="G27" s="22"/>
      <c r="H27" s="115">
        <f>SUBTOTAL(9,H25:H26)</f>
        <v>0</v>
      </c>
      <c r="I27" s="86">
        <f>SUBTOTAL(9,I25:I26)</f>
        <v>2308.91</v>
      </c>
      <c r="J27" s="39"/>
      <c r="K27" s="39" t="s">
        <v>47</v>
      </c>
    </row>
    <row r="28" spans="1:11" ht="12.75" outlineLevel="2">
      <c r="A28" s="3">
        <v>1</v>
      </c>
      <c r="B28" s="69" t="s">
        <v>1199</v>
      </c>
      <c r="C28" s="69" t="s">
        <v>1166</v>
      </c>
      <c r="D28" s="1">
        <v>228.3</v>
      </c>
      <c r="E28" s="47" t="s">
        <v>1200</v>
      </c>
      <c r="F28" s="15" t="s">
        <v>1194</v>
      </c>
      <c r="G28" s="3" t="s">
        <v>65</v>
      </c>
      <c r="H28" s="4">
        <v>0</v>
      </c>
      <c r="I28" s="85">
        <f>D28-H28</f>
        <v>228.3</v>
      </c>
      <c r="J28" s="69" t="s">
        <v>50</v>
      </c>
      <c r="K28" s="69" t="s">
        <v>6</v>
      </c>
    </row>
    <row r="29" spans="1:11" ht="12.75" outlineLevel="2">
      <c r="A29" s="3">
        <v>2</v>
      </c>
      <c r="B29" s="69" t="s">
        <v>1201</v>
      </c>
      <c r="C29" s="69" t="s">
        <v>1166</v>
      </c>
      <c r="D29" s="1">
        <v>726.3</v>
      </c>
      <c r="E29" s="47" t="s">
        <v>1202</v>
      </c>
      <c r="F29" s="15" t="s">
        <v>1194</v>
      </c>
      <c r="G29" s="3" t="s">
        <v>65</v>
      </c>
      <c r="H29" s="4">
        <v>0</v>
      </c>
      <c r="I29" s="85">
        <f>D29-H29</f>
        <v>726.3</v>
      </c>
      <c r="J29" s="69" t="s">
        <v>50</v>
      </c>
      <c r="K29" s="69" t="s">
        <v>6</v>
      </c>
    </row>
    <row r="30" spans="1:11" ht="12.75" outlineLevel="2">
      <c r="A30" s="3">
        <v>3</v>
      </c>
      <c r="B30" s="69" t="s">
        <v>1203</v>
      </c>
      <c r="C30" s="69" t="s">
        <v>1166</v>
      </c>
      <c r="D30" s="1">
        <v>761.1</v>
      </c>
      <c r="E30" s="47" t="s">
        <v>1204</v>
      </c>
      <c r="F30" s="15" t="s">
        <v>1194</v>
      </c>
      <c r="G30" s="3" t="s">
        <v>65</v>
      </c>
      <c r="H30" s="4">
        <v>0</v>
      </c>
      <c r="I30" s="85">
        <f>D30-H30</f>
        <v>761.1</v>
      </c>
      <c r="J30" s="69" t="s">
        <v>50</v>
      </c>
      <c r="K30" s="69" t="s">
        <v>6</v>
      </c>
    </row>
    <row r="31" spans="1:11" ht="12.75" outlineLevel="2">
      <c r="A31" s="3">
        <v>4</v>
      </c>
      <c r="B31" s="69" t="s">
        <v>1205</v>
      </c>
      <c r="C31" s="69" t="s">
        <v>1206</v>
      </c>
      <c r="D31" s="1">
        <v>1904.13</v>
      </c>
      <c r="E31" s="47" t="s">
        <v>1207</v>
      </c>
      <c r="F31" s="15" t="s">
        <v>1208</v>
      </c>
      <c r="G31" s="10" t="s">
        <v>65</v>
      </c>
      <c r="H31" s="4">
        <v>0</v>
      </c>
      <c r="I31" s="85">
        <f>D31-H31</f>
        <v>1904.13</v>
      </c>
      <c r="J31" s="69" t="s">
        <v>50</v>
      </c>
      <c r="K31" s="69" t="s">
        <v>6</v>
      </c>
    </row>
    <row r="32" spans="1:11" s="24" customFormat="1" ht="12.75" outlineLevel="1">
      <c r="A32" s="22"/>
      <c r="B32" s="39"/>
      <c r="C32" s="39"/>
      <c r="D32" s="43">
        <f>SUBTOTAL(9,D28:D31)</f>
        <v>3619.83</v>
      </c>
      <c r="E32" s="51"/>
      <c r="F32" s="44"/>
      <c r="G32" s="22"/>
      <c r="H32" s="115">
        <f>SUBTOTAL(9,H28:H31)</f>
        <v>0</v>
      </c>
      <c r="I32" s="86">
        <f>SUBTOTAL(9,I28:I31)</f>
        <v>3619.83</v>
      </c>
      <c r="J32" s="39"/>
      <c r="K32" s="39" t="s">
        <v>51</v>
      </c>
    </row>
    <row r="33" spans="1:11" ht="12.75" outlineLevel="2">
      <c r="A33" s="3">
        <v>1</v>
      </c>
      <c r="B33" s="69" t="s">
        <v>1209</v>
      </c>
      <c r="C33" s="69" t="s">
        <v>1166</v>
      </c>
      <c r="D33" s="1">
        <v>13929</v>
      </c>
      <c r="E33" s="47" t="s">
        <v>1210</v>
      </c>
      <c r="F33" s="15" t="s">
        <v>1211</v>
      </c>
      <c r="G33" s="3" t="s">
        <v>450</v>
      </c>
      <c r="H33" s="3">
        <v>0</v>
      </c>
      <c r="I33" s="7">
        <f>D33-H33</f>
        <v>13929</v>
      </c>
      <c r="J33" s="69" t="s">
        <v>54</v>
      </c>
      <c r="K33" s="69" t="s">
        <v>5</v>
      </c>
    </row>
    <row r="34" spans="1:11" ht="12.75" outlineLevel="2">
      <c r="A34" s="3">
        <v>2</v>
      </c>
      <c r="B34" s="69" t="s">
        <v>1212</v>
      </c>
      <c r="C34" s="69" t="s">
        <v>1213</v>
      </c>
      <c r="D34" s="1">
        <v>20238.76</v>
      </c>
      <c r="E34" s="47" t="s">
        <v>1214</v>
      </c>
      <c r="F34" s="15" t="s">
        <v>1215</v>
      </c>
      <c r="G34" s="10" t="s">
        <v>65</v>
      </c>
      <c r="H34" s="4">
        <v>0</v>
      </c>
      <c r="I34" s="85">
        <f>D34-H34</f>
        <v>20238.76</v>
      </c>
      <c r="J34" s="69" t="s">
        <v>54</v>
      </c>
      <c r="K34" s="69" t="s">
        <v>5</v>
      </c>
    </row>
    <row r="35" spans="1:11" ht="12.75" outlineLevel="2">
      <c r="A35" s="3">
        <v>3</v>
      </c>
      <c r="B35" s="69" t="s">
        <v>1216</v>
      </c>
      <c r="C35" s="69" t="s">
        <v>1174</v>
      </c>
      <c r="D35" s="1">
        <v>28688.76</v>
      </c>
      <c r="E35" s="47" t="s">
        <v>1217</v>
      </c>
      <c r="F35" s="15" t="s">
        <v>1176</v>
      </c>
      <c r="G35" s="10" t="s">
        <v>65</v>
      </c>
      <c r="H35" s="4">
        <v>0</v>
      </c>
      <c r="I35" s="85">
        <f>D35-H35</f>
        <v>28688.76</v>
      </c>
      <c r="J35" s="69" t="s">
        <v>54</v>
      </c>
      <c r="K35" s="69" t="s">
        <v>5</v>
      </c>
    </row>
    <row r="36" spans="1:11" s="24" customFormat="1" ht="12.75" outlineLevel="1">
      <c r="A36" s="22"/>
      <c r="B36" s="39"/>
      <c r="C36" s="39"/>
      <c r="D36" s="43">
        <f>SUBTOTAL(9,D33:D35)</f>
        <v>62856.51999999999</v>
      </c>
      <c r="E36" s="51"/>
      <c r="F36" s="44"/>
      <c r="G36" s="22"/>
      <c r="H36" s="115">
        <f>SUBTOTAL(9,H33:H35)</f>
        <v>0</v>
      </c>
      <c r="I36" s="86">
        <f>SUBTOTAL(9,I33:I35)</f>
        <v>62856.51999999999</v>
      </c>
      <c r="J36" s="39"/>
      <c r="K36" s="39" t="s">
        <v>55</v>
      </c>
    </row>
    <row r="37" spans="1:11" ht="12.75" outlineLevel="2">
      <c r="A37" s="3">
        <v>1</v>
      </c>
      <c r="B37" s="69" t="s">
        <v>1218</v>
      </c>
      <c r="C37" s="69" t="s">
        <v>1166</v>
      </c>
      <c r="D37" s="1">
        <v>2649.5</v>
      </c>
      <c r="E37" s="47" t="s">
        <v>1219</v>
      </c>
      <c r="F37" s="15" t="s">
        <v>1220</v>
      </c>
      <c r="G37" s="3" t="s">
        <v>65</v>
      </c>
      <c r="H37" s="4">
        <v>0</v>
      </c>
      <c r="I37" s="85">
        <f>D37-H37</f>
        <v>2649.5</v>
      </c>
      <c r="J37" s="69" t="s">
        <v>56</v>
      </c>
      <c r="K37" s="69" t="s">
        <v>10</v>
      </c>
    </row>
    <row r="38" spans="1:11" s="24" customFormat="1" ht="12.75" outlineLevel="1">
      <c r="A38" s="22"/>
      <c r="B38" s="39"/>
      <c r="C38" s="39"/>
      <c r="D38" s="43">
        <f>SUBTOTAL(9,D37:D37)</f>
        <v>2649.5</v>
      </c>
      <c r="E38" s="51"/>
      <c r="F38" s="44"/>
      <c r="G38" s="22"/>
      <c r="H38" s="115">
        <f>SUBTOTAL(9,H37:H37)</f>
        <v>0</v>
      </c>
      <c r="I38" s="86">
        <f>SUBTOTAL(9,I37:I37)</f>
        <v>2649.5</v>
      </c>
      <c r="J38" s="39"/>
      <c r="K38" s="39" t="s">
        <v>57</v>
      </c>
    </row>
    <row r="39" spans="1:11" ht="12.75" outlineLevel="2">
      <c r="A39" s="3">
        <v>1</v>
      </c>
      <c r="B39" s="69" t="s">
        <v>1221</v>
      </c>
      <c r="C39" s="69" t="s">
        <v>1166</v>
      </c>
      <c r="D39" s="1">
        <v>505.04</v>
      </c>
      <c r="E39" s="47" t="s">
        <v>1222</v>
      </c>
      <c r="F39" s="15" t="s">
        <v>1220</v>
      </c>
      <c r="G39" s="3" t="s">
        <v>65</v>
      </c>
      <c r="H39" s="4">
        <v>0</v>
      </c>
      <c r="I39" s="85">
        <f>D39-H39</f>
        <v>505.04</v>
      </c>
      <c r="J39" s="69" t="s">
        <v>58</v>
      </c>
      <c r="K39" s="69" t="s">
        <v>9</v>
      </c>
    </row>
    <row r="40" spans="1:11" s="24" customFormat="1" ht="12.75" outlineLevel="1">
      <c r="A40" s="22"/>
      <c r="B40" s="39"/>
      <c r="C40" s="39"/>
      <c r="D40" s="43">
        <f>SUBTOTAL(9,D39:D39)</f>
        <v>505.04</v>
      </c>
      <c r="E40" s="51"/>
      <c r="F40" s="44"/>
      <c r="G40" s="22"/>
      <c r="H40" s="115">
        <f>SUBTOTAL(9,H39:H39)</f>
        <v>0</v>
      </c>
      <c r="I40" s="86">
        <f>SUBTOTAL(9,I39:I39)</f>
        <v>505.04</v>
      </c>
      <c r="J40" s="39"/>
      <c r="K40" s="39" t="s">
        <v>59</v>
      </c>
    </row>
    <row r="41" spans="1:11" ht="12.75" outlineLevel="2">
      <c r="A41" s="3">
        <v>1</v>
      </c>
      <c r="B41" s="69" t="s">
        <v>1223</v>
      </c>
      <c r="C41" s="69" t="s">
        <v>1224</v>
      </c>
      <c r="D41" s="1">
        <v>185.95</v>
      </c>
      <c r="E41" s="47" t="s">
        <v>1225</v>
      </c>
      <c r="F41" s="15" t="s">
        <v>1208</v>
      </c>
      <c r="G41" s="10" t="s">
        <v>65</v>
      </c>
      <c r="H41" s="4">
        <v>0</v>
      </c>
      <c r="I41" s="85">
        <f aca="true" t="shared" si="0" ref="I41:I66">D41-H41</f>
        <v>185.95</v>
      </c>
      <c r="J41" s="69" t="s">
        <v>60</v>
      </c>
      <c r="K41" s="69" t="s">
        <v>4</v>
      </c>
    </row>
    <row r="42" spans="1:11" ht="12.75" outlineLevel="2">
      <c r="A42" s="3">
        <v>2</v>
      </c>
      <c r="B42" s="69" t="s">
        <v>1226</v>
      </c>
      <c r="C42" s="69" t="s">
        <v>1224</v>
      </c>
      <c r="D42" s="1">
        <v>153.89</v>
      </c>
      <c r="E42" s="47" t="s">
        <v>1227</v>
      </c>
      <c r="F42" s="15" t="s">
        <v>1208</v>
      </c>
      <c r="G42" s="10" t="s">
        <v>65</v>
      </c>
      <c r="H42" s="4">
        <v>0</v>
      </c>
      <c r="I42" s="85">
        <f t="shared" si="0"/>
        <v>153.89</v>
      </c>
      <c r="J42" s="69" t="s">
        <v>60</v>
      </c>
      <c r="K42" s="69" t="s">
        <v>4</v>
      </c>
    </row>
    <row r="43" spans="1:11" ht="12.75" outlineLevel="2">
      <c r="A43" s="3">
        <v>3</v>
      </c>
      <c r="B43" s="69" t="s">
        <v>1228</v>
      </c>
      <c r="C43" s="69" t="s">
        <v>1224</v>
      </c>
      <c r="D43" s="1">
        <v>5677.5</v>
      </c>
      <c r="E43" s="47" t="s">
        <v>1229</v>
      </c>
      <c r="F43" s="15" t="s">
        <v>1208</v>
      </c>
      <c r="G43" s="10" t="s">
        <v>65</v>
      </c>
      <c r="H43" s="4">
        <v>0</v>
      </c>
      <c r="I43" s="85">
        <f t="shared" si="0"/>
        <v>5677.5</v>
      </c>
      <c r="J43" s="69" t="s">
        <v>60</v>
      </c>
      <c r="K43" s="69" t="s">
        <v>4</v>
      </c>
    </row>
    <row r="44" spans="1:11" ht="12.75" outlineLevel="2">
      <c r="A44" s="3">
        <v>4</v>
      </c>
      <c r="B44" s="69" t="s">
        <v>1230</v>
      </c>
      <c r="C44" s="69" t="s">
        <v>1231</v>
      </c>
      <c r="D44" s="1">
        <v>2885.4</v>
      </c>
      <c r="E44" s="47" t="s">
        <v>1232</v>
      </c>
      <c r="F44" s="15" t="s">
        <v>1231</v>
      </c>
      <c r="G44" s="10" t="s">
        <v>65</v>
      </c>
      <c r="H44" s="4">
        <v>0</v>
      </c>
      <c r="I44" s="85">
        <f t="shared" si="0"/>
        <v>2885.4</v>
      </c>
      <c r="J44" s="69" t="s">
        <v>60</v>
      </c>
      <c r="K44" s="69" t="s">
        <v>4</v>
      </c>
    </row>
    <row r="45" spans="1:11" ht="12.75" outlineLevel="2">
      <c r="A45" s="3">
        <v>5</v>
      </c>
      <c r="B45" s="69" t="s">
        <v>1233</v>
      </c>
      <c r="C45" s="69" t="s">
        <v>1196</v>
      </c>
      <c r="D45" s="1">
        <v>166.71</v>
      </c>
      <c r="E45" s="47" t="s">
        <v>1234</v>
      </c>
      <c r="F45" s="15" t="s">
        <v>1196</v>
      </c>
      <c r="G45" s="10" t="s">
        <v>65</v>
      </c>
      <c r="H45" s="4">
        <v>0</v>
      </c>
      <c r="I45" s="85">
        <f t="shared" si="0"/>
        <v>166.71</v>
      </c>
      <c r="J45" s="69" t="s">
        <v>60</v>
      </c>
      <c r="K45" s="69" t="s">
        <v>4</v>
      </c>
    </row>
    <row r="46" spans="1:11" ht="12.75" outlineLevel="2">
      <c r="A46" s="3">
        <v>6</v>
      </c>
      <c r="B46" s="69" t="s">
        <v>1235</v>
      </c>
      <c r="C46" s="69" t="s">
        <v>1196</v>
      </c>
      <c r="D46" s="1">
        <v>70.53</v>
      </c>
      <c r="E46" s="47" t="s">
        <v>1236</v>
      </c>
      <c r="F46" s="15" t="s">
        <v>1237</v>
      </c>
      <c r="G46" s="10" t="s">
        <v>65</v>
      </c>
      <c r="H46" s="4">
        <v>0</v>
      </c>
      <c r="I46" s="85">
        <f t="shared" si="0"/>
        <v>70.53</v>
      </c>
      <c r="J46" s="69" t="s">
        <v>60</v>
      </c>
      <c r="K46" s="69" t="s">
        <v>4</v>
      </c>
    </row>
    <row r="47" spans="1:11" ht="12.75" outlineLevel="2">
      <c r="A47" s="3">
        <v>7</v>
      </c>
      <c r="B47" s="69" t="s">
        <v>1238</v>
      </c>
      <c r="C47" s="69" t="s">
        <v>1237</v>
      </c>
      <c r="D47" s="1">
        <v>757</v>
      </c>
      <c r="E47" s="47" t="s">
        <v>1239</v>
      </c>
      <c r="F47" s="15" t="s">
        <v>1237</v>
      </c>
      <c r="G47" s="10" t="s">
        <v>65</v>
      </c>
      <c r="H47" s="4">
        <v>0</v>
      </c>
      <c r="I47" s="85">
        <f t="shared" si="0"/>
        <v>757</v>
      </c>
      <c r="J47" s="69" t="s">
        <v>60</v>
      </c>
      <c r="K47" s="69" t="s">
        <v>4</v>
      </c>
    </row>
    <row r="48" spans="1:11" ht="12.75" outlineLevel="2">
      <c r="A48" s="3">
        <v>8</v>
      </c>
      <c r="B48" s="69" t="s">
        <v>1240</v>
      </c>
      <c r="C48" s="69" t="s">
        <v>1174</v>
      </c>
      <c r="D48" s="1">
        <v>24284.16</v>
      </c>
      <c r="E48" s="47" t="s">
        <v>1241</v>
      </c>
      <c r="F48" s="15" t="s">
        <v>1174</v>
      </c>
      <c r="G48" s="10" t="s">
        <v>65</v>
      </c>
      <c r="H48" s="4">
        <v>0</v>
      </c>
      <c r="I48" s="85">
        <f t="shared" si="0"/>
        <v>24284.16</v>
      </c>
      <c r="J48" s="69" t="s">
        <v>60</v>
      </c>
      <c r="K48" s="69" t="s">
        <v>4</v>
      </c>
    </row>
    <row r="49" spans="1:11" ht="12.75" outlineLevel="2">
      <c r="A49" s="3">
        <v>9</v>
      </c>
      <c r="B49" s="69" t="s">
        <v>1242</v>
      </c>
      <c r="C49" s="69" t="s">
        <v>1174</v>
      </c>
      <c r="D49" s="1">
        <v>1982.4</v>
      </c>
      <c r="E49" s="47" t="s">
        <v>1243</v>
      </c>
      <c r="F49" s="15" t="s">
        <v>1174</v>
      </c>
      <c r="G49" s="10" t="s">
        <v>65</v>
      </c>
      <c r="H49" s="4">
        <v>0</v>
      </c>
      <c r="I49" s="85">
        <f t="shared" si="0"/>
        <v>1982.4</v>
      </c>
      <c r="J49" s="69" t="s">
        <v>60</v>
      </c>
      <c r="K49" s="69" t="s">
        <v>4</v>
      </c>
    </row>
    <row r="50" spans="1:11" ht="12.75" outlineLevel="2">
      <c r="A50" s="3">
        <v>10</v>
      </c>
      <c r="B50" s="69" t="s">
        <v>1244</v>
      </c>
      <c r="C50" s="69" t="s">
        <v>1174</v>
      </c>
      <c r="D50" s="1">
        <v>2904</v>
      </c>
      <c r="E50" s="47" t="s">
        <v>1245</v>
      </c>
      <c r="F50" s="15" t="s">
        <v>1174</v>
      </c>
      <c r="G50" s="10" t="s">
        <v>65</v>
      </c>
      <c r="H50" s="4">
        <v>0</v>
      </c>
      <c r="I50" s="85">
        <f t="shared" si="0"/>
        <v>2904</v>
      </c>
      <c r="J50" s="69" t="s">
        <v>60</v>
      </c>
      <c r="K50" s="69" t="s">
        <v>4</v>
      </c>
    </row>
    <row r="51" spans="1:11" ht="12.75" outlineLevel="2">
      <c r="A51" s="3">
        <v>11</v>
      </c>
      <c r="B51" s="69" t="s">
        <v>1246</v>
      </c>
      <c r="C51" s="69" t="s">
        <v>1174</v>
      </c>
      <c r="D51" s="1">
        <v>1967.44</v>
      </c>
      <c r="E51" s="47" t="s">
        <v>1247</v>
      </c>
      <c r="F51" s="15" t="s">
        <v>1174</v>
      </c>
      <c r="G51" s="10" t="s">
        <v>65</v>
      </c>
      <c r="H51" s="4">
        <v>0</v>
      </c>
      <c r="I51" s="85">
        <f t="shared" si="0"/>
        <v>1967.44</v>
      </c>
      <c r="J51" s="69" t="s">
        <v>60</v>
      </c>
      <c r="K51" s="69" t="s">
        <v>4</v>
      </c>
    </row>
    <row r="52" spans="1:11" ht="12.75" outlineLevel="2">
      <c r="A52" s="3">
        <v>12</v>
      </c>
      <c r="B52" s="69" t="s">
        <v>1248</v>
      </c>
      <c r="C52" s="69" t="s">
        <v>1174</v>
      </c>
      <c r="D52" s="1">
        <v>746.58</v>
      </c>
      <c r="E52" s="47" t="s">
        <v>1249</v>
      </c>
      <c r="F52" s="15" t="s">
        <v>1174</v>
      </c>
      <c r="G52" s="10" t="s">
        <v>65</v>
      </c>
      <c r="H52" s="4">
        <v>0</v>
      </c>
      <c r="I52" s="85">
        <f t="shared" si="0"/>
        <v>746.58</v>
      </c>
      <c r="J52" s="69" t="s">
        <v>60</v>
      </c>
      <c r="K52" s="69" t="s">
        <v>4</v>
      </c>
    </row>
    <row r="53" spans="1:11" ht="12.75" outlineLevel="2">
      <c r="A53" s="3">
        <v>13</v>
      </c>
      <c r="B53" s="69" t="s">
        <v>1250</v>
      </c>
      <c r="C53" s="69" t="s">
        <v>1174</v>
      </c>
      <c r="D53" s="1">
        <v>253.44</v>
      </c>
      <c r="E53" s="47" t="s">
        <v>1251</v>
      </c>
      <c r="F53" s="15" t="s">
        <v>1174</v>
      </c>
      <c r="G53" s="10" t="s">
        <v>65</v>
      </c>
      <c r="H53" s="4">
        <v>0</v>
      </c>
      <c r="I53" s="85">
        <f t="shared" si="0"/>
        <v>253.44</v>
      </c>
      <c r="J53" s="69" t="s">
        <v>60</v>
      </c>
      <c r="K53" s="69" t="s">
        <v>4</v>
      </c>
    </row>
    <row r="54" spans="1:11" ht="12.75" outlineLevel="2">
      <c r="A54" s="3">
        <v>14</v>
      </c>
      <c r="B54" s="69" t="s">
        <v>1252</v>
      </c>
      <c r="C54" s="69" t="s">
        <v>1174</v>
      </c>
      <c r="D54" s="1">
        <v>244.2</v>
      </c>
      <c r="E54" s="47" t="s">
        <v>1253</v>
      </c>
      <c r="F54" s="15" t="s">
        <v>1174</v>
      </c>
      <c r="G54" s="10" t="s">
        <v>65</v>
      </c>
      <c r="H54" s="4">
        <v>0</v>
      </c>
      <c r="I54" s="85">
        <f t="shared" si="0"/>
        <v>244.2</v>
      </c>
      <c r="J54" s="69" t="s">
        <v>60</v>
      </c>
      <c r="K54" s="69" t="s">
        <v>4</v>
      </c>
    </row>
    <row r="55" spans="1:11" ht="12.75" outlineLevel="2">
      <c r="A55" s="3">
        <v>15</v>
      </c>
      <c r="B55" s="69" t="s">
        <v>1254</v>
      </c>
      <c r="C55" s="69" t="s">
        <v>1174</v>
      </c>
      <c r="D55" s="1">
        <v>250.33</v>
      </c>
      <c r="E55" s="47" t="s">
        <v>1255</v>
      </c>
      <c r="F55" s="15" t="s">
        <v>1176</v>
      </c>
      <c r="G55" s="10" t="s">
        <v>65</v>
      </c>
      <c r="H55" s="4">
        <v>0</v>
      </c>
      <c r="I55" s="85">
        <f t="shared" si="0"/>
        <v>250.33</v>
      </c>
      <c r="J55" s="69" t="s">
        <v>60</v>
      </c>
      <c r="K55" s="69" t="s">
        <v>4</v>
      </c>
    </row>
    <row r="56" spans="1:11" ht="12.75" outlineLevel="2">
      <c r="A56" s="3">
        <v>16</v>
      </c>
      <c r="B56" s="69" t="s">
        <v>1256</v>
      </c>
      <c r="C56" s="69" t="s">
        <v>1174</v>
      </c>
      <c r="D56" s="1">
        <v>242.04</v>
      </c>
      <c r="E56" s="47" t="s">
        <v>1257</v>
      </c>
      <c r="F56" s="15" t="s">
        <v>1174</v>
      </c>
      <c r="G56" s="10" t="s">
        <v>65</v>
      </c>
      <c r="H56" s="4">
        <v>0</v>
      </c>
      <c r="I56" s="85">
        <f t="shared" si="0"/>
        <v>242.04</v>
      </c>
      <c r="J56" s="69" t="s">
        <v>60</v>
      </c>
      <c r="K56" s="69" t="s">
        <v>4</v>
      </c>
    </row>
    <row r="57" spans="1:11" ht="12.75" outlineLevel="2">
      <c r="A57" s="3">
        <v>17</v>
      </c>
      <c r="B57" s="69" t="s">
        <v>1258</v>
      </c>
      <c r="C57" s="69" t="s">
        <v>1174</v>
      </c>
      <c r="D57" s="1">
        <v>250.33</v>
      </c>
      <c r="E57" s="47" t="s">
        <v>1259</v>
      </c>
      <c r="F57" s="15" t="s">
        <v>1174</v>
      </c>
      <c r="G57" s="10" t="s">
        <v>65</v>
      </c>
      <c r="H57" s="4">
        <v>0</v>
      </c>
      <c r="I57" s="85">
        <f t="shared" si="0"/>
        <v>250.33</v>
      </c>
      <c r="J57" s="69" t="s">
        <v>60</v>
      </c>
      <c r="K57" s="69" t="s">
        <v>4</v>
      </c>
    </row>
    <row r="58" spans="1:11" ht="12.75" outlineLevel="2">
      <c r="A58" s="3">
        <v>18</v>
      </c>
      <c r="B58" s="69" t="s">
        <v>1260</v>
      </c>
      <c r="C58" s="69" t="s">
        <v>1174</v>
      </c>
      <c r="D58" s="1">
        <v>2898.5</v>
      </c>
      <c r="E58" s="47" t="s">
        <v>1261</v>
      </c>
      <c r="F58" s="15" t="s">
        <v>1174</v>
      </c>
      <c r="G58" s="10" t="s">
        <v>65</v>
      </c>
      <c r="H58" s="18">
        <v>0</v>
      </c>
      <c r="I58" s="100">
        <f t="shared" si="0"/>
        <v>2898.5</v>
      </c>
      <c r="J58" s="69" t="s">
        <v>60</v>
      </c>
      <c r="K58" s="69" t="s">
        <v>4</v>
      </c>
    </row>
    <row r="59" spans="1:11" ht="12.75" outlineLevel="2">
      <c r="A59" s="3">
        <v>19</v>
      </c>
      <c r="B59" s="69" t="s">
        <v>1262</v>
      </c>
      <c r="C59" s="69" t="s">
        <v>1174</v>
      </c>
      <c r="D59" s="1">
        <v>4977</v>
      </c>
      <c r="E59" s="47" t="s">
        <v>1263</v>
      </c>
      <c r="F59" s="15" t="s">
        <v>1174</v>
      </c>
      <c r="G59" s="10" t="s">
        <v>65</v>
      </c>
      <c r="H59" s="4">
        <v>0</v>
      </c>
      <c r="I59" s="85">
        <f t="shared" si="0"/>
        <v>4977</v>
      </c>
      <c r="J59" s="69" t="s">
        <v>60</v>
      </c>
      <c r="K59" s="69" t="s">
        <v>4</v>
      </c>
    </row>
    <row r="60" spans="1:11" ht="12.75" outlineLevel="2">
      <c r="A60" s="3">
        <v>20</v>
      </c>
      <c r="B60" s="69" t="s">
        <v>1264</v>
      </c>
      <c r="C60" s="69" t="s">
        <v>1174</v>
      </c>
      <c r="D60" s="1">
        <v>173.97</v>
      </c>
      <c r="E60" s="47" t="s">
        <v>1265</v>
      </c>
      <c r="F60" s="15" t="s">
        <v>1174</v>
      </c>
      <c r="G60" s="10" t="s">
        <v>65</v>
      </c>
      <c r="H60" s="4">
        <v>0</v>
      </c>
      <c r="I60" s="85">
        <f t="shared" si="0"/>
        <v>173.97</v>
      </c>
      <c r="J60" s="69" t="s">
        <v>60</v>
      </c>
      <c r="K60" s="69" t="s">
        <v>4</v>
      </c>
    </row>
    <row r="61" spans="1:11" ht="12.75" outlineLevel="2">
      <c r="A61" s="3">
        <v>21</v>
      </c>
      <c r="B61" s="69" t="s">
        <v>1266</v>
      </c>
      <c r="C61" s="69" t="s">
        <v>1174</v>
      </c>
      <c r="D61" s="1">
        <v>33.48</v>
      </c>
      <c r="E61" s="47" t="s">
        <v>1267</v>
      </c>
      <c r="F61" s="15" t="s">
        <v>1174</v>
      </c>
      <c r="G61" s="10" t="s">
        <v>65</v>
      </c>
      <c r="H61" s="4">
        <v>0</v>
      </c>
      <c r="I61" s="85">
        <f t="shared" si="0"/>
        <v>33.48</v>
      </c>
      <c r="J61" s="69" t="s">
        <v>60</v>
      </c>
      <c r="K61" s="69" t="s">
        <v>4</v>
      </c>
    </row>
    <row r="62" spans="1:11" ht="12.75" outlineLevel="2">
      <c r="A62" s="3">
        <v>22</v>
      </c>
      <c r="B62" s="69" t="s">
        <v>1268</v>
      </c>
      <c r="C62" s="69" t="s">
        <v>1174</v>
      </c>
      <c r="D62" s="1">
        <v>18882.16</v>
      </c>
      <c r="E62" s="47" t="s">
        <v>1269</v>
      </c>
      <c r="F62" s="15" t="s">
        <v>1174</v>
      </c>
      <c r="G62" s="10" t="s">
        <v>65</v>
      </c>
      <c r="H62" s="4">
        <v>0</v>
      </c>
      <c r="I62" s="85">
        <f t="shared" si="0"/>
        <v>18882.16</v>
      </c>
      <c r="J62" s="69" t="s">
        <v>60</v>
      </c>
      <c r="K62" s="69" t="s">
        <v>4</v>
      </c>
    </row>
    <row r="63" spans="1:11" ht="12.75" outlineLevel="2">
      <c r="A63" s="3">
        <v>23</v>
      </c>
      <c r="B63" s="69" t="s">
        <v>1270</v>
      </c>
      <c r="C63" s="69" t="s">
        <v>1174</v>
      </c>
      <c r="D63" s="1">
        <v>1129.24</v>
      </c>
      <c r="E63" s="47" t="s">
        <v>1271</v>
      </c>
      <c r="F63" s="15" t="s">
        <v>1174</v>
      </c>
      <c r="G63" s="10" t="s">
        <v>65</v>
      </c>
      <c r="H63" s="4">
        <v>0</v>
      </c>
      <c r="I63" s="85">
        <f t="shared" si="0"/>
        <v>1129.24</v>
      </c>
      <c r="J63" s="69" t="s">
        <v>60</v>
      </c>
      <c r="K63" s="69" t="s">
        <v>4</v>
      </c>
    </row>
    <row r="64" spans="1:11" ht="12.75" outlineLevel="2">
      <c r="A64" s="3">
        <v>24</v>
      </c>
      <c r="B64" s="69" t="s">
        <v>1272</v>
      </c>
      <c r="C64" s="69" t="s">
        <v>1174</v>
      </c>
      <c r="D64" s="1">
        <v>5245</v>
      </c>
      <c r="E64" s="47" t="s">
        <v>1273</v>
      </c>
      <c r="F64" s="15" t="s">
        <v>1174</v>
      </c>
      <c r="G64" s="10" t="s">
        <v>65</v>
      </c>
      <c r="H64" s="4">
        <v>0</v>
      </c>
      <c r="I64" s="85">
        <f t="shared" si="0"/>
        <v>5245</v>
      </c>
      <c r="J64" s="69" t="s">
        <v>60</v>
      </c>
      <c r="K64" s="69" t="s">
        <v>4</v>
      </c>
    </row>
    <row r="65" spans="1:11" ht="12.75" outlineLevel="2">
      <c r="A65" s="3">
        <v>25</v>
      </c>
      <c r="B65" s="69" t="s">
        <v>1274</v>
      </c>
      <c r="C65" s="69" t="s">
        <v>1174</v>
      </c>
      <c r="D65" s="1">
        <v>3274.08</v>
      </c>
      <c r="E65" s="47" t="s">
        <v>1275</v>
      </c>
      <c r="F65" s="15" t="s">
        <v>1174</v>
      </c>
      <c r="G65" s="10" t="s">
        <v>65</v>
      </c>
      <c r="H65" s="13">
        <v>0</v>
      </c>
      <c r="I65" s="85">
        <f t="shared" si="0"/>
        <v>3274.08</v>
      </c>
      <c r="J65" s="69" t="s">
        <v>60</v>
      </c>
      <c r="K65" s="69" t="s">
        <v>4</v>
      </c>
    </row>
    <row r="66" spans="1:11" ht="12.75" outlineLevel="2">
      <c r="A66" s="3">
        <v>26</v>
      </c>
      <c r="B66" s="38" t="s">
        <v>1276</v>
      </c>
      <c r="C66" s="69" t="s">
        <v>1174</v>
      </c>
      <c r="D66" s="1">
        <v>9085.46</v>
      </c>
      <c r="E66" s="47" t="s">
        <v>1277</v>
      </c>
      <c r="F66" s="15" t="s">
        <v>1174</v>
      </c>
      <c r="G66" s="10" t="s">
        <v>65</v>
      </c>
      <c r="H66" s="4">
        <v>0</v>
      </c>
      <c r="I66" s="85">
        <f t="shared" si="0"/>
        <v>9085.46</v>
      </c>
      <c r="J66" s="69" t="s">
        <v>60</v>
      </c>
      <c r="K66" s="69" t="s">
        <v>4</v>
      </c>
    </row>
    <row r="67" spans="1:11" s="24" customFormat="1" ht="12.75" outlineLevel="1">
      <c r="A67" s="22"/>
      <c r="B67" s="42"/>
      <c r="C67" s="39"/>
      <c r="D67" s="43">
        <f>SUBTOTAL(9,D41:D66)</f>
        <v>88720.79000000001</v>
      </c>
      <c r="E67" s="51"/>
      <c r="F67" s="44"/>
      <c r="G67" s="22"/>
      <c r="H67" s="115">
        <f>SUBTOTAL(9,H41:H66)</f>
        <v>0</v>
      </c>
      <c r="I67" s="86">
        <f>SUBTOTAL(9,I41:I66)</f>
        <v>88720.79000000001</v>
      </c>
      <c r="J67" s="39"/>
      <c r="K67" s="39" t="s">
        <v>61</v>
      </c>
    </row>
    <row r="68" spans="1:11" ht="12.75" outlineLevel="2">
      <c r="A68" s="4">
        <v>1</v>
      </c>
      <c r="B68" s="38" t="s">
        <v>1278</v>
      </c>
      <c r="C68" s="69" t="s">
        <v>1166</v>
      </c>
      <c r="D68" s="1">
        <v>1775.9</v>
      </c>
      <c r="E68" s="47" t="s">
        <v>1279</v>
      </c>
      <c r="F68" s="15" t="s">
        <v>1280</v>
      </c>
      <c r="G68" s="3" t="s">
        <v>65</v>
      </c>
      <c r="H68" s="3">
        <v>253.7</v>
      </c>
      <c r="I68" s="7">
        <f>D68-H68</f>
        <v>1522.2</v>
      </c>
      <c r="J68" s="69" t="s">
        <v>68</v>
      </c>
      <c r="K68" s="69" t="s">
        <v>3</v>
      </c>
    </row>
    <row r="69" spans="1:11" s="24" customFormat="1" ht="12.75" outlineLevel="1">
      <c r="A69" s="22"/>
      <c r="B69" s="42"/>
      <c r="C69" s="39"/>
      <c r="D69" s="43">
        <f>SUBTOTAL(9,D68:D68)</f>
        <v>1775.9</v>
      </c>
      <c r="E69" s="51"/>
      <c r="F69" s="44"/>
      <c r="G69" s="22"/>
      <c r="H69" s="22">
        <f>SUBTOTAL(9,H68:H68)</f>
        <v>253.7</v>
      </c>
      <c r="I69" s="54">
        <f>SUBTOTAL(9,I68:I68)</f>
        <v>1522.2</v>
      </c>
      <c r="J69" s="39"/>
      <c r="K69" s="39" t="s">
        <v>69</v>
      </c>
    </row>
    <row r="70" spans="1:11" ht="12.75" outlineLevel="2">
      <c r="A70" s="4">
        <v>1</v>
      </c>
      <c r="B70" s="40" t="s">
        <v>1281</v>
      </c>
      <c r="C70" s="73" t="s">
        <v>1166</v>
      </c>
      <c r="D70" s="9">
        <v>46384.1</v>
      </c>
      <c r="E70" s="49" t="s">
        <v>1282</v>
      </c>
      <c r="F70" s="12" t="s">
        <v>1211</v>
      </c>
      <c r="G70" s="3" t="s">
        <v>65</v>
      </c>
      <c r="H70" s="8">
        <v>0</v>
      </c>
      <c r="I70" s="41">
        <f>D70-H70</f>
        <v>46384.1</v>
      </c>
      <c r="J70" s="73" t="s">
        <v>62</v>
      </c>
      <c r="K70" s="73" t="s">
        <v>8</v>
      </c>
    </row>
    <row r="71" spans="1:11" s="24" customFormat="1" ht="12.75" outlineLevel="1">
      <c r="A71" s="22"/>
      <c r="B71" s="129"/>
      <c r="C71" s="22"/>
      <c r="D71" s="46">
        <f>SUBTOTAL(9,D70:D70)</f>
        <v>46384.1</v>
      </c>
      <c r="E71" s="29"/>
      <c r="F71" s="23"/>
      <c r="G71" s="22"/>
      <c r="H71" s="22">
        <f>SUBTOTAL(9,H70:H70)</f>
        <v>0</v>
      </c>
      <c r="I71" s="54">
        <f>SUBTOTAL(9,I70:I70)</f>
        <v>46384.1</v>
      </c>
      <c r="J71" s="22"/>
      <c r="K71" s="22" t="s">
        <v>63</v>
      </c>
    </row>
    <row r="72" spans="1:11" s="24" customFormat="1" ht="12.75">
      <c r="A72" s="22"/>
      <c r="B72" s="129"/>
      <c r="C72" s="22"/>
      <c r="D72" s="46">
        <f>SUBTOTAL(9,D8:D70)</f>
        <v>275651.44</v>
      </c>
      <c r="E72" s="29"/>
      <c r="F72" s="23"/>
      <c r="G72" s="22"/>
      <c r="H72" s="22">
        <f>SUBTOTAL(9,H8:H70)</f>
        <v>651.44</v>
      </c>
      <c r="I72" s="54">
        <f>SUBTOTAL(9,I8:I70)</f>
        <v>275000</v>
      </c>
      <c r="J72" s="22"/>
      <c r="K72" s="22" t="s">
        <v>64</v>
      </c>
    </row>
    <row r="82" spans="2:12" ht="12.75">
      <c r="B82" s="69" t="s">
        <v>1189</v>
      </c>
      <c r="C82" s="69" t="s">
        <v>1174</v>
      </c>
      <c r="D82" s="1">
        <v>2653.14</v>
      </c>
      <c r="E82" s="47" t="s">
        <v>1190</v>
      </c>
      <c r="F82" s="69" t="s">
        <v>1176</v>
      </c>
      <c r="G82" t="s">
        <v>124</v>
      </c>
      <c r="H82" s="4">
        <v>0</v>
      </c>
      <c r="I82" s="85">
        <f>D82-H82</f>
        <v>2653.14</v>
      </c>
      <c r="J82" s="69" t="s">
        <v>243</v>
      </c>
      <c r="K82" s="69" t="s">
        <v>244</v>
      </c>
      <c r="L82" s="95" t="s">
        <v>1283</v>
      </c>
    </row>
    <row r="83" spans="2:12" ht="12.75">
      <c r="B83" s="69" t="s">
        <v>1189</v>
      </c>
      <c r="C83" s="69" t="s">
        <v>1174</v>
      </c>
      <c r="D83" s="1">
        <v>349.81</v>
      </c>
      <c r="E83" s="47" t="s">
        <v>1190</v>
      </c>
      <c r="F83" s="69" t="s">
        <v>1176</v>
      </c>
      <c r="G83" t="s">
        <v>124</v>
      </c>
      <c r="H83" s="4">
        <v>0</v>
      </c>
      <c r="I83" s="85">
        <f>D83-H83</f>
        <v>349.81</v>
      </c>
      <c r="J83" s="69" t="s">
        <v>243</v>
      </c>
      <c r="K83" s="69" t="s">
        <v>244</v>
      </c>
      <c r="L83" s="95" t="s">
        <v>347</v>
      </c>
    </row>
    <row r="84" ht="12.75">
      <c r="I84" s="50">
        <f>SUM(I82:I83)</f>
        <v>3002.95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36"/>
  <sheetViews>
    <sheetView zoomScalePageLayoutView="0" workbookViewId="0" topLeftCell="A34">
      <selection activeCell="P51" sqref="P51"/>
    </sheetView>
  </sheetViews>
  <sheetFormatPr defaultColWidth="9.140625" defaultRowHeight="12.75" outlineLevelRow="2"/>
  <cols>
    <col min="1" max="1" width="5.00390625" style="0" customWidth="1"/>
    <col min="2" max="2" width="11.7109375" style="0" customWidth="1"/>
    <col min="4" max="4" width="11.140625" style="0" customWidth="1"/>
    <col min="5" max="5" width="9.140625" style="28" customWidth="1"/>
    <col min="9" max="9" width="12.28125" style="0" customWidth="1"/>
    <col min="11" max="11" width="28.8515625" style="0" customWidth="1"/>
    <col min="12" max="12" width="12.57421875" style="0" customWidth="1"/>
  </cols>
  <sheetData>
    <row r="2" spans="2:10" ht="12.75">
      <c r="B2" s="27" t="s">
        <v>26</v>
      </c>
      <c r="C2" s="27"/>
      <c r="I2" s="26"/>
      <c r="J2" s="26"/>
    </row>
    <row r="3" spans="2:10" ht="12.75">
      <c r="B3" s="27" t="s">
        <v>1389</v>
      </c>
      <c r="C3" s="27"/>
      <c r="I3" s="26"/>
      <c r="J3" s="26"/>
    </row>
    <row r="4" ht="12.75">
      <c r="I4" s="2" t="s">
        <v>27</v>
      </c>
    </row>
    <row r="5" ht="12.75">
      <c r="F5" s="6" t="s">
        <v>1390</v>
      </c>
    </row>
    <row r="7" spans="1:11" ht="51">
      <c r="A7" s="34" t="s">
        <v>28</v>
      </c>
      <c r="B7" s="35" t="s">
        <v>29</v>
      </c>
      <c r="C7" s="35" t="s">
        <v>30</v>
      </c>
      <c r="D7" s="36" t="s">
        <v>31</v>
      </c>
      <c r="E7" s="35" t="s">
        <v>32</v>
      </c>
      <c r="F7" s="35" t="s">
        <v>33</v>
      </c>
      <c r="G7" s="37" t="s">
        <v>34</v>
      </c>
      <c r="H7" s="36" t="s">
        <v>35</v>
      </c>
      <c r="I7" s="36" t="s">
        <v>1391</v>
      </c>
      <c r="J7" s="35" t="s">
        <v>36</v>
      </c>
      <c r="K7" s="37" t="s">
        <v>37</v>
      </c>
    </row>
    <row r="8" spans="1:11" ht="12.75" outlineLevel="2">
      <c r="A8" s="3">
        <v>1</v>
      </c>
      <c r="B8" s="38" t="s">
        <v>1392</v>
      </c>
      <c r="C8" s="69" t="s">
        <v>1174</v>
      </c>
      <c r="D8" s="1">
        <v>1852.76</v>
      </c>
      <c r="E8" s="47" t="s">
        <v>1393</v>
      </c>
      <c r="F8" s="15" t="s">
        <v>1394</v>
      </c>
      <c r="G8" s="3" t="s">
        <v>65</v>
      </c>
      <c r="H8" s="4">
        <v>0</v>
      </c>
      <c r="I8" s="85">
        <f aca="true" t="shared" si="0" ref="I8:I47">D8-H8</f>
        <v>1852.76</v>
      </c>
      <c r="J8" s="69" t="s">
        <v>197</v>
      </c>
      <c r="K8" s="69" t="s">
        <v>15</v>
      </c>
    </row>
    <row r="9" spans="1:11" s="24" customFormat="1" ht="12.75" outlineLevel="1">
      <c r="A9" s="22"/>
      <c r="B9" s="42"/>
      <c r="C9" s="39"/>
      <c r="D9" s="43">
        <f>SUBTOTAL(9,D8:D8)</f>
        <v>1852.76</v>
      </c>
      <c r="E9" s="51"/>
      <c r="F9" s="44"/>
      <c r="G9" s="22"/>
      <c r="H9" s="115">
        <f>SUBTOTAL(9,H8:H8)</f>
        <v>0</v>
      </c>
      <c r="I9" s="86">
        <f>SUBTOTAL(9,I8:I8)</f>
        <v>1852.76</v>
      </c>
      <c r="J9" s="39"/>
      <c r="K9" s="116" t="s">
        <v>198</v>
      </c>
    </row>
    <row r="10" spans="1:11" ht="12.75" outlineLevel="2">
      <c r="A10" s="3">
        <v>1</v>
      </c>
      <c r="B10" s="38" t="s">
        <v>1395</v>
      </c>
      <c r="C10" s="69" t="s">
        <v>1174</v>
      </c>
      <c r="D10" s="1">
        <v>14010.82</v>
      </c>
      <c r="E10" s="47" t="s">
        <v>1396</v>
      </c>
      <c r="F10" s="15" t="s">
        <v>1397</v>
      </c>
      <c r="G10" s="3" t="s">
        <v>65</v>
      </c>
      <c r="H10" s="72">
        <v>378.5</v>
      </c>
      <c r="I10" s="85">
        <f t="shared" si="0"/>
        <v>13632.32</v>
      </c>
      <c r="J10" s="69" t="s">
        <v>38</v>
      </c>
      <c r="K10" s="69" t="s">
        <v>18</v>
      </c>
    </row>
    <row r="11" spans="1:11" ht="12.75" outlineLevel="2">
      <c r="A11" s="3">
        <v>2</v>
      </c>
      <c r="B11" s="38" t="s">
        <v>1398</v>
      </c>
      <c r="C11" s="69" t="s">
        <v>1174</v>
      </c>
      <c r="D11" s="1">
        <v>567.75</v>
      </c>
      <c r="E11" s="47" t="s">
        <v>1399</v>
      </c>
      <c r="F11" s="15" t="s">
        <v>1397</v>
      </c>
      <c r="G11" s="3" t="s">
        <v>65</v>
      </c>
      <c r="H11" s="4">
        <v>0</v>
      </c>
      <c r="I11" s="85">
        <f t="shared" si="0"/>
        <v>567.75</v>
      </c>
      <c r="J11" s="69" t="s">
        <v>38</v>
      </c>
      <c r="K11" s="69" t="s">
        <v>18</v>
      </c>
    </row>
    <row r="12" spans="1:11" ht="12.75" outlineLevel="2">
      <c r="A12" s="3">
        <v>3</v>
      </c>
      <c r="B12" s="38" t="s">
        <v>1400</v>
      </c>
      <c r="C12" s="69" t="s">
        <v>1174</v>
      </c>
      <c r="D12" s="1">
        <v>164.02</v>
      </c>
      <c r="E12" s="47" t="s">
        <v>1401</v>
      </c>
      <c r="F12" s="15" t="s">
        <v>1397</v>
      </c>
      <c r="G12" s="3" t="s">
        <v>65</v>
      </c>
      <c r="H12" s="4">
        <v>0</v>
      </c>
      <c r="I12" s="85">
        <f t="shared" si="0"/>
        <v>164.02</v>
      </c>
      <c r="J12" s="69" t="s">
        <v>38</v>
      </c>
      <c r="K12" s="69" t="s">
        <v>18</v>
      </c>
    </row>
    <row r="13" spans="1:11" ht="12.75" outlineLevel="2">
      <c r="A13" s="3">
        <v>4</v>
      </c>
      <c r="B13" s="38" t="s">
        <v>1402</v>
      </c>
      <c r="C13" s="69" t="s">
        <v>1403</v>
      </c>
      <c r="D13" s="1">
        <v>4193.46</v>
      </c>
      <c r="E13" s="47" t="s">
        <v>1404</v>
      </c>
      <c r="F13" s="15" t="s">
        <v>1405</v>
      </c>
      <c r="G13" s="3" t="s">
        <v>65</v>
      </c>
      <c r="H13" s="3">
        <v>0</v>
      </c>
      <c r="I13" s="85">
        <f t="shared" si="0"/>
        <v>4193.46</v>
      </c>
      <c r="J13" s="69" t="s">
        <v>38</v>
      </c>
      <c r="K13" s="69" t="s">
        <v>18</v>
      </c>
    </row>
    <row r="14" spans="1:11" ht="12.75" outlineLevel="2">
      <c r="A14" s="3">
        <v>5</v>
      </c>
      <c r="B14" s="38" t="s">
        <v>1406</v>
      </c>
      <c r="C14" s="69" t="s">
        <v>1407</v>
      </c>
      <c r="D14" s="1">
        <v>12667.13</v>
      </c>
      <c r="E14" s="47" t="s">
        <v>1408</v>
      </c>
      <c r="F14" s="15" t="s">
        <v>1409</v>
      </c>
      <c r="G14" s="3" t="s">
        <v>65</v>
      </c>
      <c r="H14" s="3">
        <v>0</v>
      </c>
      <c r="I14" s="85">
        <f t="shared" si="0"/>
        <v>12667.13</v>
      </c>
      <c r="J14" s="69" t="s">
        <v>38</v>
      </c>
      <c r="K14" s="69" t="s">
        <v>18</v>
      </c>
    </row>
    <row r="15" spans="1:11" ht="12.75" outlineLevel="2">
      <c r="A15" s="3">
        <v>6</v>
      </c>
      <c r="B15" s="38" t="s">
        <v>1410</v>
      </c>
      <c r="C15" s="69" t="s">
        <v>1403</v>
      </c>
      <c r="D15" s="1">
        <v>538.6</v>
      </c>
      <c r="E15" s="47" t="s">
        <v>1411</v>
      </c>
      <c r="F15" s="15" t="s">
        <v>1405</v>
      </c>
      <c r="G15" s="3" t="s">
        <v>65</v>
      </c>
      <c r="H15" s="3">
        <v>0</v>
      </c>
      <c r="I15" s="85">
        <f t="shared" si="0"/>
        <v>538.6</v>
      </c>
      <c r="J15" s="69" t="s">
        <v>38</v>
      </c>
      <c r="K15" s="69" t="s">
        <v>18</v>
      </c>
    </row>
    <row r="16" spans="1:11" ht="12.75" outlineLevel="2">
      <c r="A16" s="3">
        <v>7</v>
      </c>
      <c r="B16" s="38" t="s">
        <v>1412</v>
      </c>
      <c r="C16" s="69" t="s">
        <v>1403</v>
      </c>
      <c r="D16" s="1">
        <v>1324.75</v>
      </c>
      <c r="E16" s="47" t="s">
        <v>1413</v>
      </c>
      <c r="F16" s="15" t="s">
        <v>1405</v>
      </c>
      <c r="G16" s="3" t="s">
        <v>65</v>
      </c>
      <c r="H16" s="72">
        <v>189.25</v>
      </c>
      <c r="I16" s="85">
        <f t="shared" si="0"/>
        <v>1135.5</v>
      </c>
      <c r="J16" s="69" t="s">
        <v>38</v>
      </c>
      <c r="K16" s="69" t="s">
        <v>18</v>
      </c>
    </row>
    <row r="17" spans="1:11" ht="12.75" outlineLevel="2">
      <c r="A17" s="3">
        <v>8</v>
      </c>
      <c r="B17" s="38" t="s">
        <v>1257</v>
      </c>
      <c r="C17" s="69" t="s">
        <v>1407</v>
      </c>
      <c r="D17" s="1">
        <v>192.36</v>
      </c>
      <c r="E17" s="47" t="s">
        <v>1414</v>
      </c>
      <c r="F17" s="15" t="s">
        <v>1405</v>
      </c>
      <c r="G17" s="3" t="s">
        <v>65</v>
      </c>
      <c r="H17" s="3">
        <v>0</v>
      </c>
      <c r="I17" s="85">
        <f t="shared" si="0"/>
        <v>192.36</v>
      </c>
      <c r="J17" s="69" t="s">
        <v>38</v>
      </c>
      <c r="K17" s="69" t="s">
        <v>18</v>
      </c>
    </row>
    <row r="18" spans="1:11" s="24" customFormat="1" ht="12.75" outlineLevel="1">
      <c r="A18" s="22"/>
      <c r="B18" s="42"/>
      <c r="C18" s="39"/>
      <c r="D18" s="43">
        <f>SUBTOTAL(9,D10:D17)</f>
        <v>33658.89</v>
      </c>
      <c r="E18" s="51"/>
      <c r="F18" s="44"/>
      <c r="G18" s="22"/>
      <c r="H18" s="22">
        <f>SUBTOTAL(9,H10:H17)</f>
        <v>567.75</v>
      </c>
      <c r="I18" s="86">
        <f>SUBTOTAL(9,I10:I17)</f>
        <v>33091.14</v>
      </c>
      <c r="J18" s="39"/>
      <c r="K18" s="39" t="s">
        <v>39</v>
      </c>
    </row>
    <row r="19" spans="1:11" ht="12.75" outlineLevel="2">
      <c r="A19" s="3">
        <v>1</v>
      </c>
      <c r="B19" s="38" t="s">
        <v>1415</v>
      </c>
      <c r="C19" s="69" t="s">
        <v>1416</v>
      </c>
      <c r="D19" s="1">
        <v>953.72</v>
      </c>
      <c r="E19" s="47" t="s">
        <v>1417</v>
      </c>
      <c r="F19" s="15" t="s">
        <v>1416</v>
      </c>
      <c r="G19" s="3" t="s">
        <v>65</v>
      </c>
      <c r="H19" s="3">
        <v>0</v>
      </c>
      <c r="I19" s="85">
        <f t="shared" si="0"/>
        <v>953.72</v>
      </c>
      <c r="J19" s="69" t="s">
        <v>40</v>
      </c>
      <c r="K19" s="69" t="s">
        <v>19</v>
      </c>
    </row>
    <row r="20" spans="1:11" ht="12.75" outlineLevel="2">
      <c r="A20" s="3">
        <v>2</v>
      </c>
      <c r="B20" s="38" t="s">
        <v>1418</v>
      </c>
      <c r="C20" s="69" t="s">
        <v>1416</v>
      </c>
      <c r="D20" s="1">
        <v>3044.4</v>
      </c>
      <c r="E20" s="47" t="s">
        <v>1419</v>
      </c>
      <c r="F20" s="15" t="s">
        <v>1420</v>
      </c>
      <c r="G20" s="3" t="s">
        <v>65</v>
      </c>
      <c r="H20" s="3">
        <v>0</v>
      </c>
      <c r="I20" s="85">
        <f t="shared" si="0"/>
        <v>3044.4</v>
      </c>
      <c r="J20" s="69" t="s">
        <v>40</v>
      </c>
      <c r="K20" s="69" t="s">
        <v>19</v>
      </c>
    </row>
    <row r="21" spans="1:11" ht="12.75" outlineLevel="2">
      <c r="A21" s="3">
        <v>3</v>
      </c>
      <c r="B21" s="38" t="s">
        <v>1421</v>
      </c>
      <c r="C21" s="69" t="s">
        <v>1416</v>
      </c>
      <c r="D21" s="1">
        <v>1165.86</v>
      </c>
      <c r="E21" s="47" t="s">
        <v>1422</v>
      </c>
      <c r="F21" s="15" t="s">
        <v>1416</v>
      </c>
      <c r="G21" s="3" t="s">
        <v>65</v>
      </c>
      <c r="H21" s="3">
        <v>0</v>
      </c>
      <c r="I21" s="85">
        <f t="shared" si="0"/>
        <v>1165.86</v>
      </c>
      <c r="J21" s="69" t="s">
        <v>40</v>
      </c>
      <c r="K21" s="69" t="s">
        <v>19</v>
      </c>
    </row>
    <row r="22" spans="1:11" ht="12.75" outlineLevel="2">
      <c r="A22" s="3">
        <v>4</v>
      </c>
      <c r="B22" s="38" t="s">
        <v>1423</v>
      </c>
      <c r="C22" s="69" t="s">
        <v>1416</v>
      </c>
      <c r="D22" s="1">
        <v>2112.5</v>
      </c>
      <c r="E22" s="47" t="s">
        <v>1424</v>
      </c>
      <c r="F22" s="15" t="s">
        <v>1416</v>
      </c>
      <c r="G22" s="3" t="s">
        <v>65</v>
      </c>
      <c r="H22" s="3">
        <v>0</v>
      </c>
      <c r="I22" s="85">
        <f t="shared" si="0"/>
        <v>2112.5</v>
      </c>
      <c r="J22" s="69" t="s">
        <v>40</v>
      </c>
      <c r="K22" s="69" t="s">
        <v>19</v>
      </c>
    </row>
    <row r="23" spans="1:11" ht="12.75" outlineLevel="2">
      <c r="A23" s="3">
        <v>5</v>
      </c>
      <c r="B23" s="38" t="s">
        <v>1425</v>
      </c>
      <c r="C23" s="69" t="s">
        <v>1426</v>
      </c>
      <c r="D23" s="1">
        <v>507.4</v>
      </c>
      <c r="E23" s="47" t="s">
        <v>1427</v>
      </c>
      <c r="F23" s="15" t="s">
        <v>1407</v>
      </c>
      <c r="G23" s="3" t="s">
        <v>65</v>
      </c>
      <c r="H23" s="3">
        <v>0</v>
      </c>
      <c r="I23" s="85">
        <f t="shared" si="0"/>
        <v>507.4</v>
      </c>
      <c r="J23" s="69" t="s">
        <v>40</v>
      </c>
      <c r="K23" s="69" t="s">
        <v>19</v>
      </c>
    </row>
    <row r="24" spans="1:11" ht="12.75" outlineLevel="2">
      <c r="A24" s="3">
        <v>6</v>
      </c>
      <c r="B24" s="38" t="s">
        <v>1428</v>
      </c>
      <c r="C24" s="69" t="s">
        <v>1426</v>
      </c>
      <c r="D24" s="1">
        <v>5123.2</v>
      </c>
      <c r="E24" s="47" t="s">
        <v>1429</v>
      </c>
      <c r="F24" s="15" t="s">
        <v>1407</v>
      </c>
      <c r="G24" s="3" t="s">
        <v>65</v>
      </c>
      <c r="H24" s="3">
        <v>0</v>
      </c>
      <c r="I24" s="85">
        <f t="shared" si="0"/>
        <v>5123.2</v>
      </c>
      <c r="J24" s="69" t="s">
        <v>40</v>
      </c>
      <c r="K24" s="69" t="s">
        <v>19</v>
      </c>
    </row>
    <row r="25" spans="1:11" ht="12.75" outlineLevel="2">
      <c r="A25" s="3">
        <v>7</v>
      </c>
      <c r="B25" s="38" t="s">
        <v>1430</v>
      </c>
      <c r="C25" s="69" t="s">
        <v>1426</v>
      </c>
      <c r="D25" s="1">
        <v>1122.67</v>
      </c>
      <c r="E25" s="47" t="s">
        <v>1431</v>
      </c>
      <c r="F25" s="15" t="s">
        <v>1407</v>
      </c>
      <c r="G25" s="3" t="s">
        <v>65</v>
      </c>
      <c r="H25" s="3">
        <v>0</v>
      </c>
      <c r="I25" s="85">
        <f t="shared" si="0"/>
        <v>1122.67</v>
      </c>
      <c r="J25" s="69" t="s">
        <v>40</v>
      </c>
      <c r="K25" s="69" t="s">
        <v>19</v>
      </c>
    </row>
    <row r="26" spans="1:11" ht="12.75" outlineLevel="2">
      <c r="A26" s="3">
        <v>8</v>
      </c>
      <c r="B26" s="38" t="s">
        <v>1432</v>
      </c>
      <c r="C26" s="69" t="s">
        <v>1426</v>
      </c>
      <c r="D26" s="1">
        <v>575.46</v>
      </c>
      <c r="E26" s="47" t="s">
        <v>1433</v>
      </c>
      <c r="F26" s="15" t="s">
        <v>1407</v>
      </c>
      <c r="G26" s="3" t="s">
        <v>65</v>
      </c>
      <c r="H26" s="3">
        <v>0</v>
      </c>
      <c r="I26" s="85">
        <f t="shared" si="0"/>
        <v>575.46</v>
      </c>
      <c r="J26" s="69" t="s">
        <v>40</v>
      </c>
      <c r="K26" s="69" t="s">
        <v>19</v>
      </c>
    </row>
    <row r="27" spans="1:11" s="24" customFormat="1" ht="12.75" outlineLevel="1">
      <c r="A27" s="22"/>
      <c r="B27" s="42"/>
      <c r="C27" s="39"/>
      <c r="D27" s="43">
        <f>SUBTOTAL(9,D19:D26)</f>
        <v>14605.21</v>
      </c>
      <c r="E27" s="51"/>
      <c r="F27" s="44"/>
      <c r="G27" s="22"/>
      <c r="H27" s="22">
        <f>SUBTOTAL(9,H19:H26)</f>
        <v>0</v>
      </c>
      <c r="I27" s="86">
        <f>SUBTOTAL(9,I19:I26)</f>
        <v>14605.21</v>
      </c>
      <c r="J27" s="39"/>
      <c r="K27" s="39" t="s">
        <v>41</v>
      </c>
    </row>
    <row r="28" spans="1:11" ht="12.75" outlineLevel="2">
      <c r="A28" s="3">
        <v>1</v>
      </c>
      <c r="B28" s="38" t="s">
        <v>1434</v>
      </c>
      <c r="C28" s="69" t="s">
        <v>1174</v>
      </c>
      <c r="D28" s="1">
        <v>18150.3</v>
      </c>
      <c r="E28" s="47" t="s">
        <v>1435</v>
      </c>
      <c r="F28" s="15" t="s">
        <v>1436</v>
      </c>
      <c r="G28" s="3" t="s">
        <v>65</v>
      </c>
      <c r="H28" s="4">
        <v>0</v>
      </c>
      <c r="I28" s="85">
        <f t="shared" si="0"/>
        <v>18150.3</v>
      </c>
      <c r="J28" s="69" t="s">
        <v>42</v>
      </c>
      <c r="K28" s="69" t="s">
        <v>20</v>
      </c>
    </row>
    <row r="29" spans="1:11" s="24" customFormat="1" ht="12.75" outlineLevel="1">
      <c r="A29" s="22"/>
      <c r="B29" s="42"/>
      <c r="C29" s="39"/>
      <c r="D29" s="43">
        <f>SUBTOTAL(9,D28:D28)</f>
        <v>18150.3</v>
      </c>
      <c r="E29" s="51"/>
      <c r="F29" s="44"/>
      <c r="G29" s="22"/>
      <c r="H29" s="115">
        <f>SUBTOTAL(9,H28:H28)</f>
        <v>0</v>
      </c>
      <c r="I29" s="86">
        <f>SUBTOTAL(9,I28:I28)</f>
        <v>18150.3</v>
      </c>
      <c r="J29" s="39"/>
      <c r="K29" s="39" t="s">
        <v>43</v>
      </c>
    </row>
    <row r="30" spans="1:11" ht="12.75" outlineLevel="2">
      <c r="A30" s="3">
        <v>1</v>
      </c>
      <c r="B30" s="38" t="s">
        <v>1437</v>
      </c>
      <c r="C30" s="69" t="s">
        <v>1174</v>
      </c>
      <c r="D30" s="1">
        <v>3651.96</v>
      </c>
      <c r="E30" s="47" t="s">
        <v>1438</v>
      </c>
      <c r="F30" s="15" t="s">
        <v>1439</v>
      </c>
      <c r="G30" s="3" t="s">
        <v>65</v>
      </c>
      <c r="H30" s="4">
        <v>0</v>
      </c>
      <c r="I30" s="85">
        <f t="shared" si="0"/>
        <v>3651.96</v>
      </c>
      <c r="J30" s="69" t="s">
        <v>44</v>
      </c>
      <c r="K30" s="69" t="s">
        <v>1440</v>
      </c>
    </row>
    <row r="31" spans="1:11" s="24" customFormat="1" ht="12.75" outlineLevel="1">
      <c r="A31" s="22"/>
      <c r="B31" s="42"/>
      <c r="C31" s="39"/>
      <c r="D31" s="43">
        <f>SUBTOTAL(9,D30:D30)</f>
        <v>3651.96</v>
      </c>
      <c r="E31" s="51"/>
      <c r="F31" s="44"/>
      <c r="G31" s="22"/>
      <c r="H31" s="115">
        <f>SUBTOTAL(9,H30:H30)</f>
        <v>0</v>
      </c>
      <c r="I31" s="86">
        <f>SUBTOTAL(9,I30:I30)</f>
        <v>3651.96</v>
      </c>
      <c r="J31" s="39"/>
      <c r="K31" s="39" t="s">
        <v>1441</v>
      </c>
    </row>
    <row r="32" spans="1:11" ht="12.75" outlineLevel="2">
      <c r="A32" s="3">
        <v>1</v>
      </c>
      <c r="B32" s="38" t="s">
        <v>1442</v>
      </c>
      <c r="C32" s="69" t="s">
        <v>1407</v>
      </c>
      <c r="D32" s="1">
        <v>1548.66</v>
      </c>
      <c r="E32" s="47" t="s">
        <v>1443</v>
      </c>
      <c r="F32" s="15" t="s">
        <v>1409</v>
      </c>
      <c r="G32" s="3" t="s">
        <v>65</v>
      </c>
      <c r="H32" s="3">
        <v>0</v>
      </c>
      <c r="I32" s="85">
        <f t="shared" si="0"/>
        <v>1548.66</v>
      </c>
      <c r="J32" s="69" t="s">
        <v>44</v>
      </c>
      <c r="K32" s="69" t="s">
        <v>21</v>
      </c>
    </row>
    <row r="33" spans="1:11" ht="12.75" outlineLevel="2">
      <c r="A33" s="3">
        <v>2</v>
      </c>
      <c r="B33" s="38" t="s">
        <v>1444</v>
      </c>
      <c r="C33" s="69" t="s">
        <v>1407</v>
      </c>
      <c r="D33" s="1">
        <v>2113.3</v>
      </c>
      <c r="E33" s="47" t="s">
        <v>1445</v>
      </c>
      <c r="F33" s="15" t="s">
        <v>1409</v>
      </c>
      <c r="G33" s="3" t="s">
        <v>65</v>
      </c>
      <c r="H33" s="3">
        <v>0</v>
      </c>
      <c r="I33" s="85">
        <f t="shared" si="0"/>
        <v>2113.3</v>
      </c>
      <c r="J33" s="69" t="s">
        <v>44</v>
      </c>
      <c r="K33" s="69" t="s">
        <v>21</v>
      </c>
    </row>
    <row r="34" spans="1:11" s="24" customFormat="1" ht="12.75" outlineLevel="1">
      <c r="A34" s="22"/>
      <c r="B34" s="42"/>
      <c r="C34" s="39"/>
      <c r="D34" s="43">
        <f>SUBTOTAL(9,D32:D33)</f>
        <v>3661.96</v>
      </c>
      <c r="E34" s="51"/>
      <c r="F34" s="44"/>
      <c r="G34" s="22"/>
      <c r="H34" s="22">
        <f>SUBTOTAL(9,H32:H33)</f>
        <v>0</v>
      </c>
      <c r="I34" s="86">
        <f>SUBTOTAL(9,I32:I33)</f>
        <v>3661.96</v>
      </c>
      <c r="J34" s="39"/>
      <c r="K34" s="39" t="s">
        <v>45</v>
      </c>
    </row>
    <row r="35" spans="1:11" ht="12.75" outlineLevel="2">
      <c r="A35" s="3">
        <v>1</v>
      </c>
      <c r="B35" s="38" t="s">
        <v>1189</v>
      </c>
      <c r="C35" s="69" t="s">
        <v>1174</v>
      </c>
      <c r="D35" s="1">
        <v>349.81</v>
      </c>
      <c r="E35" s="47" t="s">
        <v>1190</v>
      </c>
      <c r="F35" s="15" t="s">
        <v>1176</v>
      </c>
      <c r="G35" s="3" t="s">
        <v>1446</v>
      </c>
      <c r="H35" s="3">
        <v>0</v>
      </c>
      <c r="I35" s="7">
        <f t="shared" si="0"/>
        <v>349.81</v>
      </c>
      <c r="J35" s="69" t="s">
        <v>243</v>
      </c>
      <c r="K35" s="69" t="s">
        <v>244</v>
      </c>
    </row>
    <row r="36" spans="1:11" s="24" customFormat="1" ht="12.75" outlineLevel="1">
      <c r="A36" s="22"/>
      <c r="B36" s="42"/>
      <c r="C36" s="39"/>
      <c r="D36" s="43">
        <f>SUBTOTAL(9,D35:D35)</f>
        <v>349.81</v>
      </c>
      <c r="E36" s="51"/>
      <c r="F36" s="44"/>
      <c r="G36" s="22"/>
      <c r="H36" s="22">
        <f>SUBTOTAL(9,H35:H35)</f>
        <v>0</v>
      </c>
      <c r="I36" s="54">
        <f>SUBTOTAL(9,I35:I35)</f>
        <v>349.81</v>
      </c>
      <c r="J36" s="39"/>
      <c r="K36" s="39" t="s">
        <v>245</v>
      </c>
    </row>
    <row r="37" spans="1:11" ht="12.75" outlineLevel="2">
      <c r="A37" s="3">
        <v>1</v>
      </c>
      <c r="B37" s="38" t="s">
        <v>1447</v>
      </c>
      <c r="C37" s="69" t="s">
        <v>1174</v>
      </c>
      <c r="D37" s="1">
        <v>10242.85</v>
      </c>
      <c r="E37" s="47" t="s">
        <v>1448</v>
      </c>
      <c r="F37" s="15" t="s">
        <v>1439</v>
      </c>
      <c r="G37" s="3" t="s">
        <v>65</v>
      </c>
      <c r="H37" s="4">
        <v>0</v>
      </c>
      <c r="I37" s="85">
        <f t="shared" si="0"/>
        <v>10242.85</v>
      </c>
      <c r="J37" s="69" t="s">
        <v>66</v>
      </c>
      <c r="K37" s="69" t="s">
        <v>0</v>
      </c>
    </row>
    <row r="38" spans="1:11" ht="12.75" outlineLevel="2">
      <c r="A38" s="3">
        <v>2</v>
      </c>
      <c r="B38" s="38" t="s">
        <v>1449</v>
      </c>
      <c r="C38" s="69" t="s">
        <v>1407</v>
      </c>
      <c r="D38" s="1">
        <v>8930.63</v>
      </c>
      <c r="E38" s="47" t="s">
        <v>1450</v>
      </c>
      <c r="F38" s="15" t="s">
        <v>1409</v>
      </c>
      <c r="G38" s="3" t="s">
        <v>65</v>
      </c>
      <c r="H38" s="3">
        <v>0</v>
      </c>
      <c r="I38" s="85">
        <f t="shared" si="0"/>
        <v>8930.63</v>
      </c>
      <c r="J38" s="69" t="s">
        <v>66</v>
      </c>
      <c r="K38" s="69" t="s">
        <v>0</v>
      </c>
    </row>
    <row r="39" spans="1:11" s="24" customFormat="1" ht="12.75" outlineLevel="1">
      <c r="A39" s="22"/>
      <c r="B39" s="42"/>
      <c r="C39" s="39"/>
      <c r="D39" s="43">
        <f>SUBTOTAL(9,D37:D38)</f>
        <v>19173.48</v>
      </c>
      <c r="E39" s="51"/>
      <c r="F39" s="44"/>
      <c r="G39" s="22"/>
      <c r="H39" s="22">
        <f>SUBTOTAL(9,H37:H38)</f>
        <v>0</v>
      </c>
      <c r="I39" s="86">
        <f>SUBTOTAL(9,I37:I38)</f>
        <v>19173.48</v>
      </c>
      <c r="J39" s="39"/>
      <c r="K39" s="39" t="s">
        <v>67</v>
      </c>
    </row>
    <row r="40" spans="1:11" ht="12.75" outlineLevel="2">
      <c r="A40" s="3">
        <v>1</v>
      </c>
      <c r="B40" s="38" t="s">
        <v>1451</v>
      </c>
      <c r="C40" s="69" t="s">
        <v>1174</v>
      </c>
      <c r="D40" s="1">
        <v>423.32</v>
      </c>
      <c r="E40" s="47" t="s">
        <v>1452</v>
      </c>
      <c r="F40" s="15" t="s">
        <v>1174</v>
      </c>
      <c r="G40" s="3" t="s">
        <v>65</v>
      </c>
      <c r="H40" s="72">
        <v>0.12</v>
      </c>
      <c r="I40" s="7">
        <f t="shared" si="0"/>
        <v>423.2</v>
      </c>
      <c r="J40" s="69" t="s">
        <v>46</v>
      </c>
      <c r="K40" s="69" t="s">
        <v>1</v>
      </c>
    </row>
    <row r="41" spans="1:11" ht="12.75" outlineLevel="2">
      <c r="A41" s="3">
        <v>2</v>
      </c>
      <c r="B41" s="38" t="s">
        <v>1453</v>
      </c>
      <c r="C41" s="69" t="s">
        <v>1237</v>
      </c>
      <c r="D41" s="1">
        <v>138.75</v>
      </c>
      <c r="E41" s="47" t="s">
        <v>1454</v>
      </c>
      <c r="F41" s="15" t="s">
        <v>1176</v>
      </c>
      <c r="G41" s="3" t="s">
        <v>65</v>
      </c>
      <c r="H41" s="4">
        <v>0</v>
      </c>
      <c r="I41" s="85">
        <f t="shared" si="0"/>
        <v>138.75</v>
      </c>
      <c r="J41" s="69" t="s">
        <v>46</v>
      </c>
      <c r="K41" s="69" t="s">
        <v>1</v>
      </c>
    </row>
    <row r="42" spans="1:11" ht="12.75" outlineLevel="2">
      <c r="A42" s="3">
        <v>3</v>
      </c>
      <c r="B42" s="38" t="s">
        <v>1455</v>
      </c>
      <c r="C42" s="69" t="s">
        <v>1237</v>
      </c>
      <c r="D42" s="1">
        <v>17221.75</v>
      </c>
      <c r="E42" s="47" t="s">
        <v>1456</v>
      </c>
      <c r="F42" s="15" t="s">
        <v>1176</v>
      </c>
      <c r="G42" s="3" t="s">
        <v>65</v>
      </c>
      <c r="H42" s="4">
        <v>0</v>
      </c>
      <c r="I42" s="85">
        <f t="shared" si="0"/>
        <v>17221.75</v>
      </c>
      <c r="J42" s="69" t="s">
        <v>46</v>
      </c>
      <c r="K42" s="69" t="s">
        <v>1</v>
      </c>
    </row>
    <row r="43" spans="1:11" ht="12.75" outlineLevel="2">
      <c r="A43" s="3">
        <v>4</v>
      </c>
      <c r="B43" s="38" t="s">
        <v>1457</v>
      </c>
      <c r="C43" s="69" t="s">
        <v>1403</v>
      </c>
      <c r="D43" s="1">
        <v>953.92</v>
      </c>
      <c r="E43" s="47" t="s">
        <v>1458</v>
      </c>
      <c r="F43" s="15" t="s">
        <v>1405</v>
      </c>
      <c r="G43" s="3" t="s">
        <v>65</v>
      </c>
      <c r="H43" s="3">
        <v>0</v>
      </c>
      <c r="I43" s="85">
        <f t="shared" si="0"/>
        <v>953.92</v>
      </c>
      <c r="J43" s="69" t="s">
        <v>46</v>
      </c>
      <c r="K43" s="69" t="s">
        <v>1</v>
      </c>
    </row>
    <row r="44" spans="1:11" ht="12.75" outlineLevel="2">
      <c r="A44" s="3">
        <v>5</v>
      </c>
      <c r="B44" s="38" t="s">
        <v>1459</v>
      </c>
      <c r="C44" s="69" t="s">
        <v>1403</v>
      </c>
      <c r="D44" s="1">
        <v>3077.76</v>
      </c>
      <c r="E44" s="47" t="s">
        <v>1460</v>
      </c>
      <c r="F44" s="15" t="s">
        <v>1405</v>
      </c>
      <c r="G44" s="3" t="s">
        <v>65</v>
      </c>
      <c r="H44" s="3">
        <v>0</v>
      </c>
      <c r="I44" s="85">
        <f t="shared" si="0"/>
        <v>3077.76</v>
      </c>
      <c r="J44" s="69" t="s">
        <v>46</v>
      </c>
      <c r="K44" s="69" t="s">
        <v>1</v>
      </c>
    </row>
    <row r="45" spans="1:11" ht="12.75" outlineLevel="2">
      <c r="A45" s="3">
        <v>6</v>
      </c>
      <c r="B45" s="38" t="s">
        <v>1461</v>
      </c>
      <c r="C45" s="69" t="s">
        <v>1462</v>
      </c>
      <c r="D45" s="1">
        <v>542.41</v>
      </c>
      <c r="E45" s="47" t="s">
        <v>1463</v>
      </c>
      <c r="F45" s="15" t="s">
        <v>1405</v>
      </c>
      <c r="G45" s="3" t="s">
        <v>65</v>
      </c>
      <c r="H45" s="3">
        <v>0</v>
      </c>
      <c r="I45" s="85">
        <f t="shared" si="0"/>
        <v>542.41</v>
      </c>
      <c r="J45" s="69" t="s">
        <v>46</v>
      </c>
      <c r="K45" s="69" t="s">
        <v>1</v>
      </c>
    </row>
    <row r="46" spans="1:11" ht="12.75" outlineLevel="2">
      <c r="A46" s="3">
        <v>7</v>
      </c>
      <c r="B46" s="38" t="s">
        <v>1464</v>
      </c>
      <c r="C46" s="69" t="s">
        <v>1426</v>
      </c>
      <c r="D46" s="1">
        <v>577.67</v>
      </c>
      <c r="E46" s="47" t="s">
        <v>1465</v>
      </c>
      <c r="F46" s="15" t="s">
        <v>1405</v>
      </c>
      <c r="G46" s="3" t="s">
        <v>65</v>
      </c>
      <c r="H46" s="3">
        <v>0</v>
      </c>
      <c r="I46" s="85">
        <f t="shared" si="0"/>
        <v>577.67</v>
      </c>
      <c r="J46" s="69" t="s">
        <v>46</v>
      </c>
      <c r="K46" s="69" t="s">
        <v>1</v>
      </c>
    </row>
    <row r="47" spans="1:11" ht="12.75" outlineLevel="2">
      <c r="A47" s="3">
        <v>8</v>
      </c>
      <c r="B47" s="38" t="s">
        <v>1466</v>
      </c>
      <c r="C47" s="69" t="s">
        <v>1407</v>
      </c>
      <c r="D47" s="1">
        <v>17032.5</v>
      </c>
      <c r="E47" s="47" t="s">
        <v>1467</v>
      </c>
      <c r="F47" s="15" t="s">
        <v>1409</v>
      </c>
      <c r="G47" s="3" t="s">
        <v>65</v>
      </c>
      <c r="H47" s="3">
        <v>0</v>
      </c>
      <c r="I47" s="85">
        <f t="shared" si="0"/>
        <v>17032.5</v>
      </c>
      <c r="J47" s="69" t="s">
        <v>46</v>
      </c>
      <c r="K47" s="69" t="s">
        <v>1</v>
      </c>
    </row>
    <row r="48" spans="1:11" s="24" customFormat="1" ht="12.75" outlineLevel="1">
      <c r="A48" s="22"/>
      <c r="B48" s="42"/>
      <c r="C48" s="39"/>
      <c r="D48" s="43">
        <f>SUBTOTAL(9,D40:D47)</f>
        <v>39968.08</v>
      </c>
      <c r="E48" s="51"/>
      <c r="F48" s="44"/>
      <c r="G48" s="22"/>
      <c r="H48" s="22">
        <f>SUBTOTAL(9,H40:H47)</f>
        <v>0.12</v>
      </c>
      <c r="I48" s="86">
        <f>SUBTOTAL(9,I40:I47)</f>
        <v>39967.95999999999</v>
      </c>
      <c r="J48" s="39"/>
      <c r="K48" s="39" t="s">
        <v>47</v>
      </c>
    </row>
    <row r="49" spans="1:11" ht="12.75" outlineLevel="2">
      <c r="A49" s="3">
        <v>1</v>
      </c>
      <c r="B49" s="38" t="s">
        <v>1468</v>
      </c>
      <c r="C49" s="69" t="s">
        <v>1174</v>
      </c>
      <c r="D49" s="1">
        <v>2338.32</v>
      </c>
      <c r="E49" s="47" t="s">
        <v>1469</v>
      </c>
      <c r="F49" s="15" t="s">
        <v>1470</v>
      </c>
      <c r="G49" s="3" t="s">
        <v>65</v>
      </c>
      <c r="H49" s="4">
        <v>0</v>
      </c>
      <c r="I49" s="85">
        <f aca="true" t="shared" si="1" ref="I49:I112">D49-H49</f>
        <v>2338.32</v>
      </c>
      <c r="J49" s="69" t="s">
        <v>50</v>
      </c>
      <c r="K49" s="69" t="s">
        <v>6</v>
      </c>
    </row>
    <row r="50" spans="1:11" ht="12.75" outlineLevel="2">
      <c r="A50" s="3">
        <v>2</v>
      </c>
      <c r="B50" s="38" t="s">
        <v>1471</v>
      </c>
      <c r="C50" s="69" t="s">
        <v>1174</v>
      </c>
      <c r="D50" s="1">
        <v>3386.3</v>
      </c>
      <c r="E50" s="47" t="s">
        <v>1472</v>
      </c>
      <c r="F50" s="15" t="s">
        <v>1470</v>
      </c>
      <c r="G50" s="3" t="s">
        <v>65</v>
      </c>
      <c r="H50" s="4">
        <v>0</v>
      </c>
      <c r="I50" s="85">
        <f t="shared" si="1"/>
        <v>3386.3</v>
      </c>
      <c r="J50" s="69" t="s">
        <v>50</v>
      </c>
      <c r="K50" s="69" t="s">
        <v>6</v>
      </c>
    </row>
    <row r="51" spans="1:11" ht="12.75" outlineLevel="2">
      <c r="A51" s="3">
        <v>3</v>
      </c>
      <c r="B51" s="38" t="s">
        <v>1473</v>
      </c>
      <c r="C51" s="69" t="s">
        <v>1174</v>
      </c>
      <c r="D51" s="1">
        <v>1480.51</v>
      </c>
      <c r="E51" s="47" t="s">
        <v>1474</v>
      </c>
      <c r="F51" s="15" t="s">
        <v>1470</v>
      </c>
      <c r="G51" s="3" t="s">
        <v>65</v>
      </c>
      <c r="H51" s="4">
        <v>0</v>
      </c>
      <c r="I51" s="85">
        <f t="shared" si="1"/>
        <v>1480.51</v>
      </c>
      <c r="J51" s="69" t="s">
        <v>50</v>
      </c>
      <c r="K51" s="69" t="s">
        <v>6</v>
      </c>
    </row>
    <row r="52" spans="1:11" ht="12.75" outlineLevel="2">
      <c r="A52" s="3">
        <v>4</v>
      </c>
      <c r="B52" s="38" t="s">
        <v>1475</v>
      </c>
      <c r="C52" s="69" t="s">
        <v>1174</v>
      </c>
      <c r="D52" s="1">
        <v>409.26</v>
      </c>
      <c r="E52" s="47" t="s">
        <v>1476</v>
      </c>
      <c r="F52" s="15" t="s">
        <v>1470</v>
      </c>
      <c r="G52" s="3" t="s">
        <v>65</v>
      </c>
      <c r="H52" s="4">
        <v>0</v>
      </c>
      <c r="I52" s="85">
        <f t="shared" si="1"/>
        <v>409.26</v>
      </c>
      <c r="J52" s="69" t="s">
        <v>50</v>
      </c>
      <c r="K52" s="69" t="s">
        <v>6</v>
      </c>
    </row>
    <row r="53" spans="1:11" ht="12.75" outlineLevel="2">
      <c r="A53" s="3">
        <v>5</v>
      </c>
      <c r="B53" s="38" t="s">
        <v>1477</v>
      </c>
      <c r="C53" s="69" t="s">
        <v>1174</v>
      </c>
      <c r="D53" s="1">
        <v>242.1</v>
      </c>
      <c r="E53" s="47" t="s">
        <v>498</v>
      </c>
      <c r="F53" s="15" t="s">
        <v>1470</v>
      </c>
      <c r="G53" s="3" t="s">
        <v>65</v>
      </c>
      <c r="H53" s="4">
        <v>0</v>
      </c>
      <c r="I53" s="85">
        <f t="shared" si="1"/>
        <v>242.1</v>
      </c>
      <c r="J53" s="69" t="s">
        <v>50</v>
      </c>
      <c r="K53" s="69" t="s">
        <v>6</v>
      </c>
    </row>
    <row r="54" spans="1:11" ht="12.75" outlineLevel="2">
      <c r="A54" s="3">
        <v>6</v>
      </c>
      <c r="B54" s="38" t="s">
        <v>1478</v>
      </c>
      <c r="C54" s="69" t="s">
        <v>1174</v>
      </c>
      <c r="D54" s="1">
        <v>2146.23</v>
      </c>
      <c r="E54" s="47" t="s">
        <v>1479</v>
      </c>
      <c r="F54" s="15" t="s">
        <v>1470</v>
      </c>
      <c r="G54" s="3" t="s">
        <v>65</v>
      </c>
      <c r="H54" s="4">
        <v>0</v>
      </c>
      <c r="I54" s="85">
        <f t="shared" si="1"/>
        <v>2146.23</v>
      </c>
      <c r="J54" s="69" t="s">
        <v>50</v>
      </c>
      <c r="K54" s="69" t="s">
        <v>6</v>
      </c>
    </row>
    <row r="55" spans="1:11" ht="12.75" outlineLevel="2">
      <c r="A55" s="3">
        <v>7</v>
      </c>
      <c r="B55" s="38" t="s">
        <v>1480</v>
      </c>
      <c r="C55" s="69" t="s">
        <v>1174</v>
      </c>
      <c r="D55" s="1">
        <v>2151.37</v>
      </c>
      <c r="E55" s="47" t="s">
        <v>1481</v>
      </c>
      <c r="F55" s="15" t="s">
        <v>1470</v>
      </c>
      <c r="G55" s="3" t="s">
        <v>65</v>
      </c>
      <c r="H55" s="4">
        <v>0</v>
      </c>
      <c r="I55" s="85">
        <f t="shared" si="1"/>
        <v>2151.37</v>
      </c>
      <c r="J55" s="69" t="s">
        <v>50</v>
      </c>
      <c r="K55" s="69" t="s">
        <v>6</v>
      </c>
    </row>
    <row r="56" spans="1:11" ht="12.75" outlineLevel="2">
      <c r="A56" s="3">
        <v>8</v>
      </c>
      <c r="B56" s="38" t="s">
        <v>1482</v>
      </c>
      <c r="C56" s="69" t="s">
        <v>1174</v>
      </c>
      <c r="D56" s="1">
        <v>3844.74</v>
      </c>
      <c r="E56" s="47" t="s">
        <v>1483</v>
      </c>
      <c r="F56" s="15" t="s">
        <v>1470</v>
      </c>
      <c r="G56" s="3" t="s">
        <v>65</v>
      </c>
      <c r="H56" s="18">
        <v>0</v>
      </c>
      <c r="I56" s="100">
        <f t="shared" si="1"/>
        <v>3844.74</v>
      </c>
      <c r="J56" s="69" t="s">
        <v>50</v>
      </c>
      <c r="K56" s="69" t="s">
        <v>6</v>
      </c>
    </row>
    <row r="57" spans="1:11" ht="12.75" outlineLevel="2">
      <c r="A57" s="3">
        <v>9</v>
      </c>
      <c r="B57" s="38" t="s">
        <v>1484</v>
      </c>
      <c r="C57" s="69" t="s">
        <v>1174</v>
      </c>
      <c r="D57" s="1">
        <v>1056.25</v>
      </c>
      <c r="E57" s="47" t="s">
        <v>1485</v>
      </c>
      <c r="F57" s="15" t="s">
        <v>1470</v>
      </c>
      <c r="G57" s="3" t="s">
        <v>65</v>
      </c>
      <c r="H57" s="4">
        <v>0</v>
      </c>
      <c r="I57" s="85">
        <f t="shared" si="1"/>
        <v>1056.25</v>
      </c>
      <c r="J57" s="69" t="s">
        <v>50</v>
      </c>
      <c r="K57" s="69" t="s">
        <v>6</v>
      </c>
    </row>
    <row r="58" spans="1:11" ht="12.75" outlineLevel="2">
      <c r="A58" s="3">
        <v>10</v>
      </c>
      <c r="B58" s="38" t="s">
        <v>1486</v>
      </c>
      <c r="C58" s="69" t="s">
        <v>1174</v>
      </c>
      <c r="D58" s="1">
        <v>38.86</v>
      </c>
      <c r="E58" s="47" t="s">
        <v>1487</v>
      </c>
      <c r="F58" s="15" t="s">
        <v>1488</v>
      </c>
      <c r="G58" s="3" t="s">
        <v>65</v>
      </c>
      <c r="H58" s="4">
        <v>0</v>
      </c>
      <c r="I58" s="85">
        <f t="shared" si="1"/>
        <v>38.86</v>
      </c>
      <c r="J58" s="69" t="s">
        <v>50</v>
      </c>
      <c r="K58" s="69" t="s">
        <v>6</v>
      </c>
    </row>
    <row r="59" spans="1:11" ht="12.75" outlineLevel="2">
      <c r="A59" s="3">
        <v>11</v>
      </c>
      <c r="B59" s="38" t="s">
        <v>1489</v>
      </c>
      <c r="C59" s="69" t="s">
        <v>1490</v>
      </c>
      <c r="D59" s="1">
        <v>3136.55</v>
      </c>
      <c r="E59" s="47" t="s">
        <v>1491</v>
      </c>
      <c r="F59" s="15" t="s">
        <v>1492</v>
      </c>
      <c r="G59" s="3" t="s">
        <v>65</v>
      </c>
      <c r="H59" s="3">
        <v>0</v>
      </c>
      <c r="I59" s="85">
        <f t="shared" si="1"/>
        <v>3136.55</v>
      </c>
      <c r="J59" s="69" t="s">
        <v>50</v>
      </c>
      <c r="K59" s="69" t="s">
        <v>6</v>
      </c>
    </row>
    <row r="60" spans="1:11" ht="12.75" outlineLevel="2">
      <c r="A60" s="3">
        <v>12</v>
      </c>
      <c r="B60" s="38" t="s">
        <v>1493</v>
      </c>
      <c r="C60" s="69" t="s">
        <v>1490</v>
      </c>
      <c r="D60" s="1">
        <v>242.1</v>
      </c>
      <c r="E60" s="47" t="s">
        <v>1494</v>
      </c>
      <c r="F60" s="15" t="s">
        <v>1492</v>
      </c>
      <c r="G60" s="3" t="s">
        <v>65</v>
      </c>
      <c r="H60" s="3">
        <v>0</v>
      </c>
      <c r="I60" s="85">
        <f t="shared" si="1"/>
        <v>242.1</v>
      </c>
      <c r="J60" s="69" t="s">
        <v>50</v>
      </c>
      <c r="K60" s="69" t="s">
        <v>6</v>
      </c>
    </row>
    <row r="61" spans="1:11" ht="12.75" outlineLevel="2">
      <c r="A61" s="3">
        <v>13</v>
      </c>
      <c r="B61" s="38" t="s">
        <v>1495</v>
      </c>
      <c r="C61" s="69" t="s">
        <v>1490</v>
      </c>
      <c r="D61" s="1">
        <v>2416</v>
      </c>
      <c r="E61" s="47" t="s">
        <v>1496</v>
      </c>
      <c r="F61" s="15" t="s">
        <v>1492</v>
      </c>
      <c r="G61" s="3" t="s">
        <v>65</v>
      </c>
      <c r="H61" s="3">
        <v>0</v>
      </c>
      <c r="I61" s="85">
        <f t="shared" si="1"/>
        <v>2416</v>
      </c>
      <c r="J61" s="69" t="s">
        <v>50</v>
      </c>
      <c r="K61" s="69" t="s">
        <v>6</v>
      </c>
    </row>
    <row r="62" spans="1:11" ht="12.75" outlineLevel="2">
      <c r="A62" s="3">
        <v>14</v>
      </c>
      <c r="B62" s="38" t="s">
        <v>1497</v>
      </c>
      <c r="C62" s="69" t="s">
        <v>1490</v>
      </c>
      <c r="D62" s="1">
        <v>3766.71</v>
      </c>
      <c r="E62" s="47" t="s">
        <v>500</v>
      </c>
      <c r="F62" s="15" t="s">
        <v>1492</v>
      </c>
      <c r="G62" s="3" t="s">
        <v>65</v>
      </c>
      <c r="H62" s="3">
        <v>0</v>
      </c>
      <c r="I62" s="85">
        <f t="shared" si="1"/>
        <v>3766.71</v>
      </c>
      <c r="J62" s="69" t="s">
        <v>50</v>
      </c>
      <c r="K62" s="69" t="s">
        <v>6</v>
      </c>
    </row>
    <row r="63" spans="1:11" ht="12.75" outlineLevel="2">
      <c r="A63" s="3">
        <v>15</v>
      </c>
      <c r="B63" s="38" t="s">
        <v>1498</v>
      </c>
      <c r="C63" s="69" t="s">
        <v>1490</v>
      </c>
      <c r="D63" s="1">
        <v>4121.6</v>
      </c>
      <c r="E63" s="47" t="s">
        <v>1499</v>
      </c>
      <c r="F63" s="15" t="s">
        <v>1492</v>
      </c>
      <c r="G63" s="3" t="s">
        <v>65</v>
      </c>
      <c r="H63" s="3">
        <v>0</v>
      </c>
      <c r="I63" s="85">
        <f t="shared" si="1"/>
        <v>4121.6</v>
      </c>
      <c r="J63" s="69" t="s">
        <v>50</v>
      </c>
      <c r="K63" s="69" t="s">
        <v>6</v>
      </c>
    </row>
    <row r="64" spans="1:11" ht="12.75" outlineLevel="2">
      <c r="A64" s="3">
        <v>16</v>
      </c>
      <c r="B64" s="38" t="s">
        <v>1500</v>
      </c>
      <c r="C64" s="69" t="s">
        <v>1407</v>
      </c>
      <c r="D64" s="1">
        <v>2227.14</v>
      </c>
      <c r="E64" s="47" t="s">
        <v>1501</v>
      </c>
      <c r="F64" s="15" t="s">
        <v>1409</v>
      </c>
      <c r="G64" s="3" t="s">
        <v>65</v>
      </c>
      <c r="H64" s="3">
        <v>0</v>
      </c>
      <c r="I64" s="85">
        <f t="shared" si="1"/>
        <v>2227.14</v>
      </c>
      <c r="J64" s="69" t="s">
        <v>50</v>
      </c>
      <c r="K64" s="69" t="s">
        <v>6</v>
      </c>
    </row>
    <row r="65" spans="1:11" ht="12.75" outlineLevel="2">
      <c r="A65" s="3">
        <v>17</v>
      </c>
      <c r="B65" s="38" t="s">
        <v>1502</v>
      </c>
      <c r="C65" s="69" t="s">
        <v>1407</v>
      </c>
      <c r="D65" s="1">
        <v>409.26</v>
      </c>
      <c r="E65" s="47" t="s">
        <v>1503</v>
      </c>
      <c r="F65" s="15" t="s">
        <v>1409</v>
      </c>
      <c r="G65" s="3" t="s">
        <v>65</v>
      </c>
      <c r="H65" s="3">
        <v>0</v>
      </c>
      <c r="I65" s="85">
        <f t="shared" si="1"/>
        <v>409.26</v>
      </c>
      <c r="J65" s="69" t="s">
        <v>50</v>
      </c>
      <c r="K65" s="69" t="s">
        <v>6</v>
      </c>
    </row>
    <row r="66" spans="1:11" ht="12.75" outlineLevel="2">
      <c r="A66" s="3">
        <v>18</v>
      </c>
      <c r="B66" s="38" t="s">
        <v>1504</v>
      </c>
      <c r="C66" s="69" t="s">
        <v>1407</v>
      </c>
      <c r="D66" s="1">
        <v>2123.73</v>
      </c>
      <c r="E66" s="47" t="s">
        <v>1505</v>
      </c>
      <c r="F66" s="15" t="s">
        <v>1409</v>
      </c>
      <c r="G66" s="3" t="s">
        <v>65</v>
      </c>
      <c r="H66" s="3">
        <v>0</v>
      </c>
      <c r="I66" s="85">
        <f t="shared" si="1"/>
        <v>2123.73</v>
      </c>
      <c r="J66" s="69" t="s">
        <v>50</v>
      </c>
      <c r="K66" s="69" t="s">
        <v>6</v>
      </c>
    </row>
    <row r="67" spans="1:11" s="24" customFormat="1" ht="12.75" outlineLevel="1">
      <c r="A67" s="22"/>
      <c r="B67" s="42"/>
      <c r="C67" s="39"/>
      <c r="D67" s="43">
        <f>SUBTOTAL(9,D49:D66)</f>
        <v>35537.030000000006</v>
      </c>
      <c r="E67" s="51"/>
      <c r="F67" s="44"/>
      <c r="G67" s="22"/>
      <c r="H67" s="22">
        <f>SUBTOTAL(9,H49:H66)</f>
        <v>0</v>
      </c>
      <c r="I67" s="86">
        <f>SUBTOTAL(9,I49:I66)</f>
        <v>35537.030000000006</v>
      </c>
      <c r="J67" s="39"/>
      <c r="K67" s="39" t="s">
        <v>51</v>
      </c>
    </row>
    <row r="68" spans="1:11" ht="12.75" outlineLevel="2">
      <c r="A68" s="3">
        <v>1</v>
      </c>
      <c r="B68" s="38" t="s">
        <v>800</v>
      </c>
      <c r="C68" s="69" t="s">
        <v>1174</v>
      </c>
      <c r="D68" s="1">
        <v>1256.24</v>
      </c>
      <c r="E68" s="47" t="s">
        <v>1506</v>
      </c>
      <c r="F68" s="15" t="s">
        <v>1176</v>
      </c>
      <c r="G68" s="3" t="s">
        <v>65</v>
      </c>
      <c r="H68" s="3">
        <v>0</v>
      </c>
      <c r="I68" s="7">
        <f t="shared" si="1"/>
        <v>1256.24</v>
      </c>
      <c r="J68" s="69" t="s">
        <v>395</v>
      </c>
      <c r="K68" s="69" t="s">
        <v>396</v>
      </c>
    </row>
    <row r="69" spans="1:11" ht="12.75" outlineLevel="2">
      <c r="A69" s="3">
        <v>2</v>
      </c>
      <c r="B69" s="38" t="s">
        <v>767</v>
      </c>
      <c r="C69" s="69" t="s">
        <v>1403</v>
      </c>
      <c r="D69" s="1">
        <v>628.12</v>
      </c>
      <c r="E69" s="47" t="s">
        <v>1507</v>
      </c>
      <c r="F69" s="15" t="s">
        <v>1405</v>
      </c>
      <c r="G69" s="3" t="s">
        <v>65</v>
      </c>
      <c r="H69" s="3">
        <v>0</v>
      </c>
      <c r="I69" s="85">
        <f t="shared" si="1"/>
        <v>628.12</v>
      </c>
      <c r="J69" s="69" t="s">
        <v>395</v>
      </c>
      <c r="K69" s="69" t="s">
        <v>396</v>
      </c>
    </row>
    <row r="70" spans="1:11" s="24" customFormat="1" ht="12.75" outlineLevel="1">
      <c r="A70" s="22"/>
      <c r="B70" s="42"/>
      <c r="C70" s="39"/>
      <c r="D70" s="43">
        <f>SUBTOTAL(9,D68:D69)</f>
        <v>1884.3600000000001</v>
      </c>
      <c r="E70" s="51"/>
      <c r="F70" s="44"/>
      <c r="G70" s="22"/>
      <c r="H70" s="22">
        <f>SUBTOTAL(9,H68:H69)</f>
        <v>0</v>
      </c>
      <c r="I70" s="86">
        <f>SUBTOTAL(9,I68:I69)</f>
        <v>1884.3600000000001</v>
      </c>
      <c r="J70" s="39"/>
      <c r="K70" s="39" t="s">
        <v>397</v>
      </c>
    </row>
    <row r="71" spans="1:11" ht="12.75" outlineLevel="2">
      <c r="A71" s="3">
        <v>1</v>
      </c>
      <c r="B71" s="38" t="s">
        <v>1508</v>
      </c>
      <c r="C71" s="69" t="s">
        <v>1174</v>
      </c>
      <c r="D71" s="1">
        <v>189.25</v>
      </c>
      <c r="E71" s="47" t="s">
        <v>1509</v>
      </c>
      <c r="F71" s="15" t="s">
        <v>1394</v>
      </c>
      <c r="G71" s="3" t="s">
        <v>65</v>
      </c>
      <c r="H71" s="4">
        <v>0</v>
      </c>
      <c r="I71" s="85">
        <f t="shared" si="1"/>
        <v>189.25</v>
      </c>
      <c r="J71" s="69" t="s">
        <v>52</v>
      </c>
      <c r="K71" s="69" t="s">
        <v>7</v>
      </c>
    </row>
    <row r="72" spans="1:11" ht="12.75" outlineLevel="2">
      <c r="A72" s="3">
        <v>2</v>
      </c>
      <c r="B72" s="38" t="s">
        <v>1510</v>
      </c>
      <c r="C72" s="69" t="s">
        <v>1174</v>
      </c>
      <c r="D72" s="1">
        <v>1324.75</v>
      </c>
      <c r="E72" s="47" t="s">
        <v>1511</v>
      </c>
      <c r="F72" s="15" t="s">
        <v>1394</v>
      </c>
      <c r="G72" s="3" t="s">
        <v>65</v>
      </c>
      <c r="H72" s="4">
        <v>0</v>
      </c>
      <c r="I72" s="85">
        <f t="shared" si="1"/>
        <v>1324.75</v>
      </c>
      <c r="J72" s="69" t="s">
        <v>52</v>
      </c>
      <c r="K72" s="69" t="s">
        <v>7</v>
      </c>
    </row>
    <row r="73" spans="1:11" ht="12.75" outlineLevel="2">
      <c r="A73" s="3">
        <v>3</v>
      </c>
      <c r="B73" s="38" t="s">
        <v>1512</v>
      </c>
      <c r="C73" s="69" t="s">
        <v>1174</v>
      </c>
      <c r="D73" s="1">
        <v>3028</v>
      </c>
      <c r="E73" s="47" t="s">
        <v>1513</v>
      </c>
      <c r="F73" s="15" t="s">
        <v>1394</v>
      </c>
      <c r="G73" s="3" t="s">
        <v>65</v>
      </c>
      <c r="H73" s="4">
        <v>0</v>
      </c>
      <c r="I73" s="85">
        <f t="shared" si="1"/>
        <v>3028</v>
      </c>
      <c r="J73" s="69" t="s">
        <v>52</v>
      </c>
      <c r="K73" s="69" t="s">
        <v>7</v>
      </c>
    </row>
    <row r="74" spans="1:11" ht="12.75" outlineLevel="2">
      <c r="A74" s="3">
        <v>4</v>
      </c>
      <c r="B74" s="38" t="s">
        <v>1514</v>
      </c>
      <c r="C74" s="69" t="s">
        <v>1407</v>
      </c>
      <c r="D74" s="1">
        <v>4352.75</v>
      </c>
      <c r="E74" s="47" t="s">
        <v>1515</v>
      </c>
      <c r="F74" s="15" t="s">
        <v>1409</v>
      </c>
      <c r="G74" s="3" t="s">
        <v>65</v>
      </c>
      <c r="H74" s="3">
        <v>0</v>
      </c>
      <c r="I74" s="85">
        <f t="shared" si="1"/>
        <v>4352.75</v>
      </c>
      <c r="J74" s="69" t="s">
        <v>52</v>
      </c>
      <c r="K74" s="69" t="s">
        <v>7</v>
      </c>
    </row>
    <row r="75" spans="1:11" s="24" customFormat="1" ht="12.75" outlineLevel="1">
      <c r="A75" s="22"/>
      <c r="B75" s="42"/>
      <c r="C75" s="39"/>
      <c r="D75" s="43">
        <f>SUBTOTAL(9,D71:D74)</f>
        <v>8894.75</v>
      </c>
      <c r="E75" s="51"/>
      <c r="F75" s="44"/>
      <c r="G75" s="22"/>
      <c r="H75" s="22">
        <f>SUBTOTAL(9,H71:H74)</f>
        <v>0</v>
      </c>
      <c r="I75" s="86">
        <f>SUBTOTAL(9,I71:I74)</f>
        <v>8894.75</v>
      </c>
      <c r="J75" s="39"/>
      <c r="K75" s="39" t="s">
        <v>53</v>
      </c>
    </row>
    <row r="76" spans="1:11" ht="12.75" outlineLevel="2">
      <c r="A76" s="3">
        <v>1</v>
      </c>
      <c r="B76" s="38" t="s">
        <v>1516</v>
      </c>
      <c r="C76" s="69" t="s">
        <v>1174</v>
      </c>
      <c r="D76" s="1">
        <v>463.19</v>
      </c>
      <c r="E76" s="47" t="s">
        <v>1517</v>
      </c>
      <c r="F76" s="15" t="s">
        <v>1394</v>
      </c>
      <c r="G76" s="3" t="s">
        <v>65</v>
      </c>
      <c r="H76" s="4">
        <v>0</v>
      </c>
      <c r="I76" s="85">
        <f t="shared" si="1"/>
        <v>463.19</v>
      </c>
      <c r="J76" s="69" t="s">
        <v>890</v>
      </c>
      <c r="K76" s="69" t="s">
        <v>16</v>
      </c>
    </row>
    <row r="77" spans="1:11" s="24" customFormat="1" ht="12.75" outlineLevel="1">
      <c r="A77" s="22"/>
      <c r="B77" s="42"/>
      <c r="C77" s="39"/>
      <c r="D77" s="43">
        <f>SUBTOTAL(9,D76:D76)</f>
        <v>463.19</v>
      </c>
      <c r="E77" s="51"/>
      <c r="F77" s="44"/>
      <c r="G77" s="22"/>
      <c r="H77" s="115">
        <f>SUBTOTAL(9,H76:H76)</f>
        <v>0</v>
      </c>
      <c r="I77" s="86">
        <f>SUBTOTAL(9,I76:I76)</f>
        <v>463.19</v>
      </c>
      <c r="J77" s="39"/>
      <c r="K77" s="39" t="s">
        <v>891</v>
      </c>
    </row>
    <row r="78" spans="1:11" ht="12.75" outlineLevel="2">
      <c r="A78" s="3">
        <v>1</v>
      </c>
      <c r="B78" s="38" t="s">
        <v>1518</v>
      </c>
      <c r="C78" s="69" t="s">
        <v>1519</v>
      </c>
      <c r="D78" s="1">
        <v>20238.76</v>
      </c>
      <c r="E78" s="47" t="s">
        <v>1520</v>
      </c>
      <c r="F78" s="15" t="s">
        <v>1521</v>
      </c>
      <c r="G78" s="3" t="s">
        <v>65</v>
      </c>
      <c r="H78" s="3">
        <v>0</v>
      </c>
      <c r="I78" s="85">
        <f t="shared" si="1"/>
        <v>20238.76</v>
      </c>
      <c r="J78" s="69" t="s">
        <v>54</v>
      </c>
      <c r="K78" s="69" t="s">
        <v>5</v>
      </c>
    </row>
    <row r="79" spans="1:11" s="24" customFormat="1" ht="12.75" outlineLevel="1">
      <c r="A79" s="22"/>
      <c r="B79" s="42"/>
      <c r="C79" s="39"/>
      <c r="D79" s="43">
        <f>SUBTOTAL(9,D78:D78)</f>
        <v>20238.76</v>
      </c>
      <c r="E79" s="51"/>
      <c r="F79" s="44"/>
      <c r="G79" s="22"/>
      <c r="H79" s="22">
        <f>SUBTOTAL(9,H78:H78)</f>
        <v>0</v>
      </c>
      <c r="I79" s="86">
        <f>SUBTOTAL(9,I78:I78)</f>
        <v>20238.76</v>
      </c>
      <c r="J79" s="39"/>
      <c r="K79" s="39" t="s">
        <v>55</v>
      </c>
    </row>
    <row r="80" spans="1:11" ht="12.75" outlineLevel="2">
      <c r="A80" s="3">
        <v>1</v>
      </c>
      <c r="B80" s="38" t="s">
        <v>1522</v>
      </c>
      <c r="C80" s="69" t="s">
        <v>1407</v>
      </c>
      <c r="D80" s="1">
        <v>28688.76</v>
      </c>
      <c r="E80" s="47" t="s">
        <v>1523</v>
      </c>
      <c r="F80" s="15" t="s">
        <v>1409</v>
      </c>
      <c r="G80" s="3" t="s">
        <v>65</v>
      </c>
      <c r="H80" s="3">
        <v>0</v>
      </c>
      <c r="I80" s="85">
        <f t="shared" si="1"/>
        <v>28688.76</v>
      </c>
      <c r="J80" s="69" t="s">
        <v>54</v>
      </c>
      <c r="K80" s="69" t="s">
        <v>17</v>
      </c>
    </row>
    <row r="81" spans="1:11" ht="12.75" outlineLevel="2">
      <c r="A81" s="3">
        <v>2</v>
      </c>
      <c r="B81" s="38" t="s">
        <v>1524</v>
      </c>
      <c r="C81" s="69" t="s">
        <v>1407</v>
      </c>
      <c r="D81" s="1">
        <v>1056.16</v>
      </c>
      <c r="E81" s="47" t="s">
        <v>1525</v>
      </c>
      <c r="F81" s="15" t="s">
        <v>1409</v>
      </c>
      <c r="G81" s="3" t="s">
        <v>65</v>
      </c>
      <c r="H81" s="3">
        <v>0</v>
      </c>
      <c r="I81" s="85">
        <f t="shared" si="1"/>
        <v>1056.16</v>
      </c>
      <c r="J81" s="69" t="s">
        <v>54</v>
      </c>
      <c r="K81" s="69" t="s">
        <v>17</v>
      </c>
    </row>
    <row r="82" spans="1:11" s="24" customFormat="1" ht="12.75" outlineLevel="1">
      <c r="A82" s="22"/>
      <c r="B82" s="42"/>
      <c r="C82" s="39"/>
      <c r="D82" s="43">
        <f>SUBTOTAL(9,D80:D81)</f>
        <v>29744.92</v>
      </c>
      <c r="E82" s="51"/>
      <c r="F82" s="44"/>
      <c r="G82" s="22"/>
      <c r="H82" s="22">
        <f>SUBTOTAL(9,H80:H81)</f>
        <v>0</v>
      </c>
      <c r="I82" s="86">
        <f>SUBTOTAL(9,I80:I81)</f>
        <v>29744.92</v>
      </c>
      <c r="J82" s="39"/>
      <c r="K82" s="39" t="s">
        <v>1526</v>
      </c>
    </row>
    <row r="83" spans="1:11" ht="12.75" outlineLevel="2">
      <c r="A83" s="3">
        <v>1</v>
      </c>
      <c r="B83" s="38" t="s">
        <v>1527</v>
      </c>
      <c r="C83" s="69" t="s">
        <v>1174</v>
      </c>
      <c r="D83" s="1">
        <v>1324.75</v>
      </c>
      <c r="E83" s="47" t="s">
        <v>1528</v>
      </c>
      <c r="F83" s="15" t="s">
        <v>1436</v>
      </c>
      <c r="G83" s="3" t="s">
        <v>65</v>
      </c>
      <c r="H83" s="72">
        <v>63.08</v>
      </c>
      <c r="I83" s="85">
        <f t="shared" si="1"/>
        <v>1261.67</v>
      </c>
      <c r="J83" s="69" t="s">
        <v>56</v>
      </c>
      <c r="K83" s="69" t="s">
        <v>10</v>
      </c>
    </row>
    <row r="84" spans="1:11" ht="12.75" outlineLevel="2">
      <c r="A84" s="3">
        <v>2</v>
      </c>
      <c r="B84" s="38" t="s">
        <v>1529</v>
      </c>
      <c r="C84" s="69" t="s">
        <v>1174</v>
      </c>
      <c r="D84" s="1">
        <v>577.08</v>
      </c>
      <c r="E84" s="47" t="s">
        <v>1530</v>
      </c>
      <c r="F84" s="15" t="s">
        <v>1436</v>
      </c>
      <c r="G84" s="3" t="s">
        <v>65</v>
      </c>
      <c r="H84" s="4">
        <v>0</v>
      </c>
      <c r="I84" s="85">
        <f t="shared" si="1"/>
        <v>577.08</v>
      </c>
      <c r="J84" s="69" t="s">
        <v>56</v>
      </c>
      <c r="K84" s="69" t="s">
        <v>10</v>
      </c>
    </row>
    <row r="85" spans="1:11" ht="12.75" outlineLevel="2">
      <c r="A85" s="3">
        <v>3</v>
      </c>
      <c r="B85" s="38" t="s">
        <v>1531</v>
      </c>
      <c r="C85" s="69" t="s">
        <v>1174</v>
      </c>
      <c r="D85" s="1">
        <v>423.18</v>
      </c>
      <c r="E85" s="47" t="s">
        <v>1532</v>
      </c>
      <c r="F85" s="15" t="s">
        <v>1436</v>
      </c>
      <c r="G85" s="3" t="s">
        <v>65</v>
      </c>
      <c r="H85" s="4">
        <v>0</v>
      </c>
      <c r="I85" s="85">
        <f t="shared" si="1"/>
        <v>423.18</v>
      </c>
      <c r="J85" s="69" t="s">
        <v>56</v>
      </c>
      <c r="K85" s="69" t="s">
        <v>10</v>
      </c>
    </row>
    <row r="86" spans="1:11" ht="12.75" outlineLevel="2">
      <c r="A86" s="3">
        <v>4</v>
      </c>
      <c r="B86" s="38" t="s">
        <v>1533</v>
      </c>
      <c r="C86" s="69" t="s">
        <v>1174</v>
      </c>
      <c r="D86" s="1">
        <v>109</v>
      </c>
      <c r="E86" s="47" t="s">
        <v>1534</v>
      </c>
      <c r="F86" s="15" t="s">
        <v>1436</v>
      </c>
      <c r="G86" s="3" t="s">
        <v>65</v>
      </c>
      <c r="H86" s="4">
        <v>0</v>
      </c>
      <c r="I86" s="85">
        <f t="shared" si="1"/>
        <v>109</v>
      </c>
      <c r="J86" s="69" t="s">
        <v>56</v>
      </c>
      <c r="K86" s="69" t="s">
        <v>10</v>
      </c>
    </row>
    <row r="87" spans="1:11" ht="12.75" outlineLevel="2">
      <c r="A87" s="3">
        <v>5</v>
      </c>
      <c r="B87" s="38" t="s">
        <v>1535</v>
      </c>
      <c r="C87" s="69" t="s">
        <v>1174</v>
      </c>
      <c r="D87" s="1">
        <v>134.65</v>
      </c>
      <c r="E87" s="47" t="s">
        <v>1536</v>
      </c>
      <c r="F87" s="15" t="s">
        <v>1436</v>
      </c>
      <c r="G87" s="3" t="s">
        <v>65</v>
      </c>
      <c r="H87" s="4">
        <v>0</v>
      </c>
      <c r="I87" s="85">
        <f t="shared" si="1"/>
        <v>134.65</v>
      </c>
      <c r="J87" s="69" t="s">
        <v>56</v>
      </c>
      <c r="K87" s="69" t="s">
        <v>10</v>
      </c>
    </row>
    <row r="88" spans="1:11" ht="12.75" outlineLevel="2">
      <c r="A88" s="3">
        <v>6</v>
      </c>
      <c r="B88" s="38" t="s">
        <v>1537</v>
      </c>
      <c r="C88" s="69" t="s">
        <v>1407</v>
      </c>
      <c r="D88" s="1">
        <v>1563.56</v>
      </c>
      <c r="E88" s="47" t="s">
        <v>1538</v>
      </c>
      <c r="F88" s="15" t="s">
        <v>1409</v>
      </c>
      <c r="G88" s="3" t="s">
        <v>65</v>
      </c>
      <c r="H88" s="3">
        <v>0</v>
      </c>
      <c r="I88" s="85">
        <f t="shared" si="1"/>
        <v>1563.56</v>
      </c>
      <c r="J88" s="69" t="s">
        <v>56</v>
      </c>
      <c r="K88" s="69" t="s">
        <v>10</v>
      </c>
    </row>
    <row r="89" spans="1:11" s="24" customFormat="1" ht="12.75" outlineLevel="1">
      <c r="A89" s="22"/>
      <c r="B89" s="42"/>
      <c r="C89" s="39"/>
      <c r="D89" s="43">
        <f>SUBTOTAL(9,D83:D88)</f>
        <v>4132.219999999999</v>
      </c>
      <c r="E89" s="51"/>
      <c r="F89" s="44"/>
      <c r="G89" s="22"/>
      <c r="H89" s="22">
        <f>SUBTOTAL(9,H83:H88)</f>
        <v>63.08</v>
      </c>
      <c r="I89" s="86">
        <f>SUBTOTAL(9,I83:I88)</f>
        <v>4069.14</v>
      </c>
      <c r="J89" s="39"/>
      <c r="K89" s="39" t="s">
        <v>57</v>
      </c>
    </row>
    <row r="90" spans="1:11" ht="12.75" outlineLevel="2">
      <c r="A90" s="3">
        <v>1</v>
      </c>
      <c r="B90" s="38" t="s">
        <v>1539</v>
      </c>
      <c r="C90" s="69" t="s">
        <v>1196</v>
      </c>
      <c r="D90" s="1">
        <v>402.53</v>
      </c>
      <c r="E90" s="47" t="s">
        <v>1540</v>
      </c>
      <c r="F90" s="15" t="s">
        <v>1488</v>
      </c>
      <c r="G90" s="3" t="s">
        <v>65</v>
      </c>
      <c r="H90" s="4">
        <v>0</v>
      </c>
      <c r="I90" s="85">
        <f t="shared" si="1"/>
        <v>402.53</v>
      </c>
      <c r="J90" s="69" t="s">
        <v>342</v>
      </c>
      <c r="K90" s="69" t="s">
        <v>13</v>
      </c>
    </row>
    <row r="91" spans="1:11" ht="12.75" outlineLevel="2">
      <c r="A91" s="3">
        <v>2</v>
      </c>
      <c r="B91" s="38" t="s">
        <v>1541</v>
      </c>
      <c r="C91" s="69" t="s">
        <v>1542</v>
      </c>
      <c r="D91" s="1">
        <v>383.36</v>
      </c>
      <c r="E91" s="47" t="s">
        <v>1543</v>
      </c>
      <c r="F91" s="15" t="s">
        <v>1488</v>
      </c>
      <c r="G91" s="3" t="s">
        <v>65</v>
      </c>
      <c r="H91" s="4">
        <v>0</v>
      </c>
      <c r="I91" s="85">
        <f t="shared" si="1"/>
        <v>383.36</v>
      </c>
      <c r="J91" s="69" t="s">
        <v>342</v>
      </c>
      <c r="K91" s="69" t="s">
        <v>13</v>
      </c>
    </row>
    <row r="92" spans="1:11" ht="12.75" outlineLevel="2">
      <c r="A92" s="3">
        <v>3</v>
      </c>
      <c r="B92" s="38" t="s">
        <v>1544</v>
      </c>
      <c r="C92" s="69" t="s">
        <v>1420</v>
      </c>
      <c r="D92" s="1">
        <v>402.53</v>
      </c>
      <c r="E92" s="47" t="s">
        <v>1545</v>
      </c>
      <c r="F92" s="15" t="s">
        <v>1405</v>
      </c>
      <c r="G92" s="3" t="s">
        <v>65</v>
      </c>
      <c r="H92" s="3">
        <v>0</v>
      </c>
      <c r="I92" s="85">
        <f t="shared" si="1"/>
        <v>402.53</v>
      </c>
      <c r="J92" s="69" t="s">
        <v>342</v>
      </c>
      <c r="K92" s="69" t="s">
        <v>13</v>
      </c>
    </row>
    <row r="93" spans="1:11" ht="12.75" outlineLevel="2">
      <c r="A93" s="3">
        <v>4</v>
      </c>
      <c r="B93" s="38" t="s">
        <v>1546</v>
      </c>
      <c r="C93" s="69" t="s">
        <v>1420</v>
      </c>
      <c r="D93" s="1">
        <v>1010.05</v>
      </c>
      <c r="E93" s="47" t="s">
        <v>1547</v>
      </c>
      <c r="F93" s="15" t="s">
        <v>1405</v>
      </c>
      <c r="G93" s="3" t="s">
        <v>65</v>
      </c>
      <c r="H93" s="3">
        <v>0</v>
      </c>
      <c r="I93" s="85">
        <f t="shared" si="1"/>
        <v>1010.05</v>
      </c>
      <c r="J93" s="69" t="s">
        <v>342</v>
      </c>
      <c r="K93" s="69" t="s">
        <v>13</v>
      </c>
    </row>
    <row r="94" spans="1:11" ht="12.75" outlineLevel="2">
      <c r="A94" s="3">
        <v>5</v>
      </c>
      <c r="B94" s="38" t="s">
        <v>1548</v>
      </c>
      <c r="C94" s="69" t="s">
        <v>1407</v>
      </c>
      <c r="D94" s="1">
        <v>2379.96</v>
      </c>
      <c r="E94" s="47" t="s">
        <v>1549</v>
      </c>
      <c r="F94" s="15" t="s">
        <v>1409</v>
      </c>
      <c r="G94" s="3" t="s">
        <v>65</v>
      </c>
      <c r="H94" s="3">
        <v>0</v>
      </c>
      <c r="I94" s="85">
        <f t="shared" si="1"/>
        <v>2379.96</v>
      </c>
      <c r="J94" s="69" t="s">
        <v>342</v>
      </c>
      <c r="K94" s="69" t="s">
        <v>13</v>
      </c>
    </row>
    <row r="95" spans="1:11" ht="12.75" outlineLevel="2">
      <c r="A95" s="3">
        <v>6</v>
      </c>
      <c r="B95" s="38" t="s">
        <v>1550</v>
      </c>
      <c r="C95" s="69" t="s">
        <v>1407</v>
      </c>
      <c r="D95" s="1">
        <v>2558.98</v>
      </c>
      <c r="E95" s="47" t="s">
        <v>1551</v>
      </c>
      <c r="F95" s="15" t="s">
        <v>1409</v>
      </c>
      <c r="G95" s="3" t="s">
        <v>65</v>
      </c>
      <c r="H95" s="3">
        <v>0</v>
      </c>
      <c r="I95" s="85">
        <f t="shared" si="1"/>
        <v>2558.98</v>
      </c>
      <c r="J95" s="69" t="s">
        <v>342</v>
      </c>
      <c r="K95" s="69" t="s">
        <v>13</v>
      </c>
    </row>
    <row r="96" spans="1:11" ht="12.75" outlineLevel="2">
      <c r="A96" s="3">
        <v>7</v>
      </c>
      <c r="B96" s="38" t="s">
        <v>1552</v>
      </c>
      <c r="C96" s="69" t="s">
        <v>1519</v>
      </c>
      <c r="D96" s="1">
        <v>618.72</v>
      </c>
      <c r="E96" s="47" t="s">
        <v>1553</v>
      </c>
      <c r="F96" s="15" t="s">
        <v>1554</v>
      </c>
      <c r="G96" s="3" t="s">
        <v>65</v>
      </c>
      <c r="H96" s="4">
        <v>0</v>
      </c>
      <c r="I96" s="85">
        <f t="shared" si="1"/>
        <v>618.72</v>
      </c>
      <c r="J96" s="69" t="s">
        <v>342</v>
      </c>
      <c r="K96" s="69" t="s">
        <v>13</v>
      </c>
    </row>
    <row r="97" spans="1:11" s="24" customFormat="1" ht="12.75" outlineLevel="1">
      <c r="A97" s="22"/>
      <c r="B97" s="42"/>
      <c r="C97" s="39"/>
      <c r="D97" s="43">
        <f>SUBTOTAL(9,D90:D96)</f>
        <v>7756.13</v>
      </c>
      <c r="E97" s="51"/>
      <c r="F97" s="44"/>
      <c r="G97" s="22"/>
      <c r="H97" s="115">
        <f>SUBTOTAL(9,H90:H96)</f>
        <v>0</v>
      </c>
      <c r="I97" s="86">
        <f>SUBTOTAL(9,I90:I96)</f>
        <v>7756.13</v>
      </c>
      <c r="J97" s="39"/>
      <c r="K97" s="39" t="s">
        <v>1350</v>
      </c>
    </row>
    <row r="98" spans="1:11" ht="12.75" outlineLevel="2">
      <c r="A98" s="3">
        <v>1</v>
      </c>
      <c r="B98" s="38" t="s">
        <v>1555</v>
      </c>
      <c r="C98" s="69" t="s">
        <v>1407</v>
      </c>
      <c r="D98" s="1">
        <v>505.04</v>
      </c>
      <c r="E98" s="47" t="s">
        <v>1556</v>
      </c>
      <c r="F98" s="15" t="s">
        <v>1409</v>
      </c>
      <c r="G98" s="3" t="s">
        <v>65</v>
      </c>
      <c r="H98" s="3">
        <v>0</v>
      </c>
      <c r="I98" s="85">
        <f t="shared" si="1"/>
        <v>505.04</v>
      </c>
      <c r="J98" s="69" t="s">
        <v>58</v>
      </c>
      <c r="K98" s="69" t="s">
        <v>9</v>
      </c>
    </row>
    <row r="99" spans="1:11" ht="12.75" outlineLevel="2">
      <c r="A99" s="3">
        <v>2</v>
      </c>
      <c r="B99" s="38" t="s">
        <v>1557</v>
      </c>
      <c r="C99" s="69" t="s">
        <v>1407</v>
      </c>
      <c r="D99" s="1">
        <v>505.04</v>
      </c>
      <c r="E99" s="47" t="s">
        <v>1558</v>
      </c>
      <c r="F99" s="15" t="s">
        <v>1409</v>
      </c>
      <c r="G99" s="3" t="s">
        <v>65</v>
      </c>
      <c r="H99" s="3">
        <v>0</v>
      </c>
      <c r="I99" s="85">
        <f t="shared" si="1"/>
        <v>505.04</v>
      </c>
      <c r="J99" s="69" t="s">
        <v>58</v>
      </c>
      <c r="K99" s="69" t="s">
        <v>9</v>
      </c>
    </row>
    <row r="100" spans="1:11" s="24" customFormat="1" ht="12.75" outlineLevel="1">
      <c r="A100" s="22"/>
      <c r="B100" s="42"/>
      <c r="C100" s="39"/>
      <c r="D100" s="43">
        <f>SUBTOTAL(9,D98:D99)</f>
        <v>1010.08</v>
      </c>
      <c r="E100" s="51"/>
      <c r="F100" s="44"/>
      <c r="G100" s="22"/>
      <c r="H100" s="22">
        <f>SUBTOTAL(9,H98:H99)</f>
        <v>0</v>
      </c>
      <c r="I100" s="86">
        <f>SUBTOTAL(9,I98:I99)</f>
        <v>1010.08</v>
      </c>
      <c r="J100" s="39"/>
      <c r="K100" s="39" t="s">
        <v>59</v>
      </c>
    </row>
    <row r="101" spans="1:11" ht="12.75" outlineLevel="2">
      <c r="A101" s="3">
        <v>1</v>
      </c>
      <c r="B101" s="38" t="s">
        <v>1559</v>
      </c>
      <c r="C101" s="69" t="s">
        <v>1174</v>
      </c>
      <c r="D101" s="1">
        <v>1215.53</v>
      </c>
      <c r="E101" s="47" t="s">
        <v>1560</v>
      </c>
      <c r="F101" s="15" t="s">
        <v>1439</v>
      </c>
      <c r="G101" s="3" t="s">
        <v>65</v>
      </c>
      <c r="H101" s="4">
        <v>0</v>
      </c>
      <c r="I101" s="85">
        <f t="shared" si="1"/>
        <v>1215.53</v>
      </c>
      <c r="J101" s="69" t="s">
        <v>60</v>
      </c>
      <c r="K101" s="69" t="s">
        <v>4</v>
      </c>
    </row>
    <row r="102" spans="1:11" ht="12.75" outlineLevel="2">
      <c r="A102" s="3">
        <v>2</v>
      </c>
      <c r="B102" s="38" t="s">
        <v>1561</v>
      </c>
      <c r="C102" s="69" t="s">
        <v>1407</v>
      </c>
      <c r="D102" s="1">
        <v>18745.27</v>
      </c>
      <c r="E102" s="47" t="s">
        <v>502</v>
      </c>
      <c r="F102" s="15" t="s">
        <v>1409</v>
      </c>
      <c r="G102" s="3" t="s">
        <v>124</v>
      </c>
      <c r="H102" s="3">
        <v>0</v>
      </c>
      <c r="I102" s="85">
        <f t="shared" si="1"/>
        <v>18745.27</v>
      </c>
      <c r="J102" s="69" t="s">
        <v>60</v>
      </c>
      <c r="K102" s="69" t="s">
        <v>4</v>
      </c>
    </row>
    <row r="103" spans="1:11" ht="12.75" outlineLevel="2">
      <c r="A103" s="3">
        <v>3</v>
      </c>
      <c r="B103" s="38" t="s">
        <v>1562</v>
      </c>
      <c r="C103" s="69" t="s">
        <v>1426</v>
      </c>
      <c r="D103" s="1">
        <v>1265.87</v>
      </c>
      <c r="E103" s="47" t="s">
        <v>1563</v>
      </c>
      <c r="F103" s="15" t="s">
        <v>1426</v>
      </c>
      <c r="G103" s="3" t="s">
        <v>65</v>
      </c>
      <c r="H103" s="3">
        <v>0</v>
      </c>
      <c r="I103" s="85">
        <f t="shared" si="1"/>
        <v>1265.87</v>
      </c>
      <c r="J103" s="69" t="s">
        <v>60</v>
      </c>
      <c r="K103" s="69" t="s">
        <v>4</v>
      </c>
    </row>
    <row r="104" spans="1:11" ht="12.75" outlineLevel="2">
      <c r="A104" s="3">
        <v>4</v>
      </c>
      <c r="B104" s="38" t="s">
        <v>1564</v>
      </c>
      <c r="C104" s="69" t="s">
        <v>1426</v>
      </c>
      <c r="D104" s="1">
        <v>4977</v>
      </c>
      <c r="E104" s="47" t="s">
        <v>1565</v>
      </c>
      <c r="F104" s="15" t="s">
        <v>1426</v>
      </c>
      <c r="G104" s="3" t="s">
        <v>65</v>
      </c>
      <c r="H104" s="3">
        <v>0</v>
      </c>
      <c r="I104" s="85">
        <f t="shared" si="1"/>
        <v>4977</v>
      </c>
      <c r="J104" s="69" t="s">
        <v>60</v>
      </c>
      <c r="K104" s="69" t="s">
        <v>4</v>
      </c>
    </row>
    <row r="105" spans="1:11" ht="12.75" outlineLevel="2">
      <c r="A105" s="3">
        <v>5</v>
      </c>
      <c r="B105" s="38" t="s">
        <v>1566</v>
      </c>
      <c r="C105" s="69" t="s">
        <v>1426</v>
      </c>
      <c r="D105" s="1">
        <v>521.91</v>
      </c>
      <c r="E105" s="47" t="s">
        <v>1567</v>
      </c>
      <c r="F105" s="15" t="s">
        <v>1426</v>
      </c>
      <c r="G105" s="3" t="s">
        <v>65</v>
      </c>
      <c r="H105" s="3">
        <v>0</v>
      </c>
      <c r="I105" s="85">
        <f t="shared" si="1"/>
        <v>521.91</v>
      </c>
      <c r="J105" s="69" t="s">
        <v>60</v>
      </c>
      <c r="K105" s="69" t="s">
        <v>4</v>
      </c>
    </row>
    <row r="106" spans="1:11" ht="12.75" outlineLevel="2">
      <c r="A106" s="3">
        <v>6</v>
      </c>
      <c r="B106" s="38" t="s">
        <v>1568</v>
      </c>
      <c r="C106" s="69" t="s">
        <v>1426</v>
      </c>
      <c r="D106" s="1">
        <v>3689</v>
      </c>
      <c r="E106" s="47" t="s">
        <v>1569</v>
      </c>
      <c r="F106" s="15" t="s">
        <v>1426</v>
      </c>
      <c r="G106" s="3" t="s">
        <v>65</v>
      </c>
      <c r="H106" s="72">
        <v>527</v>
      </c>
      <c r="I106" s="85">
        <f t="shared" si="1"/>
        <v>3162</v>
      </c>
      <c r="J106" s="69" t="s">
        <v>60</v>
      </c>
      <c r="K106" s="69" t="s">
        <v>4</v>
      </c>
    </row>
    <row r="107" spans="1:11" ht="12.75" outlineLevel="2">
      <c r="A107" s="3">
        <v>7</v>
      </c>
      <c r="B107" s="38" t="s">
        <v>1570</v>
      </c>
      <c r="C107" s="69" t="s">
        <v>1426</v>
      </c>
      <c r="D107" s="1">
        <v>242.04</v>
      </c>
      <c r="E107" s="47" t="s">
        <v>1571</v>
      </c>
      <c r="F107" s="15" t="s">
        <v>1426</v>
      </c>
      <c r="G107" s="3" t="s">
        <v>65</v>
      </c>
      <c r="H107" s="3">
        <v>0</v>
      </c>
      <c r="I107" s="85">
        <f t="shared" si="1"/>
        <v>242.04</v>
      </c>
      <c r="J107" s="38" t="s">
        <v>60</v>
      </c>
      <c r="K107" s="69" t="s">
        <v>4</v>
      </c>
    </row>
    <row r="108" spans="1:11" ht="12.75" outlineLevel="2">
      <c r="A108" s="3">
        <v>8</v>
      </c>
      <c r="B108" s="38" t="s">
        <v>1572</v>
      </c>
      <c r="C108" s="69" t="s">
        <v>1426</v>
      </c>
      <c r="D108" s="1">
        <v>250.33</v>
      </c>
      <c r="E108" s="47" t="s">
        <v>1573</v>
      </c>
      <c r="F108" s="69" t="s">
        <v>1426</v>
      </c>
      <c r="G108" s="3" t="s">
        <v>65</v>
      </c>
      <c r="H108" s="3">
        <v>0</v>
      </c>
      <c r="I108" s="85">
        <f t="shared" si="1"/>
        <v>250.33</v>
      </c>
      <c r="J108" s="69" t="s">
        <v>60</v>
      </c>
      <c r="K108" s="69" t="s">
        <v>4</v>
      </c>
    </row>
    <row r="109" spans="1:11" ht="12.75" outlineLevel="2">
      <c r="A109" s="3">
        <v>9</v>
      </c>
      <c r="B109" s="38" t="s">
        <v>1574</v>
      </c>
      <c r="C109" s="69" t="s">
        <v>1426</v>
      </c>
      <c r="D109" s="1">
        <v>250.33</v>
      </c>
      <c r="E109" s="47" t="s">
        <v>1575</v>
      </c>
      <c r="F109" s="69" t="s">
        <v>1426</v>
      </c>
      <c r="G109" s="3" t="s">
        <v>65</v>
      </c>
      <c r="H109" s="3">
        <v>0</v>
      </c>
      <c r="I109" s="85">
        <f t="shared" si="1"/>
        <v>250.33</v>
      </c>
      <c r="J109" s="69" t="s">
        <v>60</v>
      </c>
      <c r="K109" s="69" t="s">
        <v>4</v>
      </c>
    </row>
    <row r="110" spans="1:11" ht="12.75" outlineLevel="2">
      <c r="A110" s="3">
        <v>10</v>
      </c>
      <c r="B110" s="38" t="s">
        <v>1576</v>
      </c>
      <c r="C110" s="69" t="s">
        <v>1426</v>
      </c>
      <c r="D110" s="1">
        <v>244.18</v>
      </c>
      <c r="E110" s="47" t="s">
        <v>1577</v>
      </c>
      <c r="F110" s="69" t="s">
        <v>1426</v>
      </c>
      <c r="G110" s="3" t="s">
        <v>65</v>
      </c>
      <c r="H110" s="3">
        <v>0</v>
      </c>
      <c r="I110" s="85">
        <f t="shared" si="1"/>
        <v>244.18</v>
      </c>
      <c r="J110" s="69" t="s">
        <v>60</v>
      </c>
      <c r="K110" s="69" t="s">
        <v>4</v>
      </c>
    </row>
    <row r="111" spans="1:11" ht="12.75" outlineLevel="2">
      <c r="A111" s="3">
        <v>11</v>
      </c>
      <c r="B111" s="38" t="s">
        <v>1578</v>
      </c>
      <c r="C111" s="69" t="s">
        <v>1426</v>
      </c>
      <c r="D111" s="1">
        <v>253.44</v>
      </c>
      <c r="E111" s="47" t="s">
        <v>1579</v>
      </c>
      <c r="F111" s="69" t="s">
        <v>1426</v>
      </c>
      <c r="G111" s="3" t="s">
        <v>65</v>
      </c>
      <c r="H111" s="3">
        <v>0</v>
      </c>
      <c r="I111" s="85">
        <f t="shared" si="1"/>
        <v>253.44</v>
      </c>
      <c r="J111" s="69" t="s">
        <v>60</v>
      </c>
      <c r="K111" s="69" t="s">
        <v>4</v>
      </c>
    </row>
    <row r="112" spans="1:11" ht="12.75" outlineLevel="2">
      <c r="A112" s="3">
        <v>12</v>
      </c>
      <c r="B112" s="38" t="s">
        <v>1580</v>
      </c>
      <c r="C112" s="69" t="s">
        <v>1426</v>
      </c>
      <c r="D112" s="1">
        <v>746.58</v>
      </c>
      <c r="E112" s="47" t="s">
        <v>1581</v>
      </c>
      <c r="F112" s="69" t="s">
        <v>1426</v>
      </c>
      <c r="G112" s="3" t="s">
        <v>65</v>
      </c>
      <c r="H112" s="3">
        <v>0</v>
      </c>
      <c r="I112" s="85">
        <f t="shared" si="1"/>
        <v>746.58</v>
      </c>
      <c r="J112" s="69" t="s">
        <v>60</v>
      </c>
      <c r="K112" s="69" t="s">
        <v>4</v>
      </c>
    </row>
    <row r="113" spans="1:11" ht="12.75" outlineLevel="2">
      <c r="A113" s="3">
        <v>13</v>
      </c>
      <c r="B113" s="38" t="s">
        <v>1582</v>
      </c>
      <c r="C113" s="69" t="s">
        <v>1426</v>
      </c>
      <c r="D113" s="1">
        <v>1721.44</v>
      </c>
      <c r="E113" s="47" t="s">
        <v>1583</v>
      </c>
      <c r="F113" s="69" t="s">
        <v>1426</v>
      </c>
      <c r="G113" s="3" t="s">
        <v>65</v>
      </c>
      <c r="H113" s="3">
        <v>0</v>
      </c>
      <c r="I113" s="85">
        <f aca="true" t="shared" si="2" ref="I113:I134">D113-H113</f>
        <v>1721.44</v>
      </c>
      <c r="J113" s="69" t="s">
        <v>60</v>
      </c>
      <c r="K113" s="69" t="s">
        <v>4</v>
      </c>
    </row>
    <row r="114" spans="1:11" ht="12.75" outlineLevel="2">
      <c r="A114" s="3">
        <v>14</v>
      </c>
      <c r="B114" s="38" t="s">
        <v>1584</v>
      </c>
      <c r="C114" s="69" t="s">
        <v>1426</v>
      </c>
      <c r="D114" s="1">
        <v>2419.8</v>
      </c>
      <c r="E114" s="47" t="s">
        <v>1585</v>
      </c>
      <c r="F114" s="69" t="s">
        <v>1426</v>
      </c>
      <c r="G114" s="3" t="s">
        <v>65</v>
      </c>
      <c r="H114" s="3">
        <v>0</v>
      </c>
      <c r="I114" s="85">
        <f t="shared" si="2"/>
        <v>2419.8</v>
      </c>
      <c r="J114" s="69" t="s">
        <v>60</v>
      </c>
      <c r="K114" s="69" t="s">
        <v>4</v>
      </c>
    </row>
    <row r="115" spans="1:11" ht="12.75" outlineLevel="2">
      <c r="A115" s="3">
        <v>15</v>
      </c>
      <c r="B115" s="38" t="s">
        <v>1586</v>
      </c>
      <c r="C115" s="69" t="s">
        <v>1426</v>
      </c>
      <c r="D115" s="1">
        <v>1239</v>
      </c>
      <c r="E115" s="47" t="s">
        <v>1587</v>
      </c>
      <c r="F115" s="69" t="s">
        <v>1426</v>
      </c>
      <c r="G115" s="3" t="s">
        <v>65</v>
      </c>
      <c r="H115" s="3">
        <v>0</v>
      </c>
      <c r="I115" s="85">
        <f t="shared" si="2"/>
        <v>1239</v>
      </c>
      <c r="J115" s="69" t="s">
        <v>60</v>
      </c>
      <c r="K115" s="69" t="s">
        <v>4</v>
      </c>
    </row>
    <row r="116" spans="1:11" ht="12.75" outlineLevel="2">
      <c r="A116" s="3">
        <v>16</v>
      </c>
      <c r="B116" s="38" t="s">
        <v>1588</v>
      </c>
      <c r="C116" s="69" t="s">
        <v>1407</v>
      </c>
      <c r="D116" s="1">
        <v>21754.56</v>
      </c>
      <c r="E116" s="47" t="s">
        <v>1589</v>
      </c>
      <c r="F116" s="69" t="s">
        <v>1409</v>
      </c>
      <c r="G116" s="3" t="s">
        <v>65</v>
      </c>
      <c r="H116" s="3">
        <v>0</v>
      </c>
      <c r="I116" s="85">
        <f t="shared" si="2"/>
        <v>21754.56</v>
      </c>
      <c r="J116" s="69" t="s">
        <v>60</v>
      </c>
      <c r="K116" s="69" t="s">
        <v>4</v>
      </c>
    </row>
    <row r="117" spans="1:11" ht="12.75" outlineLevel="2">
      <c r="A117" s="3">
        <v>17</v>
      </c>
      <c r="B117" s="38" t="s">
        <v>1590</v>
      </c>
      <c r="C117" s="69" t="s">
        <v>1426</v>
      </c>
      <c r="D117" s="1">
        <v>527</v>
      </c>
      <c r="E117" s="47" t="s">
        <v>1591</v>
      </c>
      <c r="F117" s="69" t="s">
        <v>1426</v>
      </c>
      <c r="G117" s="3" t="s">
        <v>65</v>
      </c>
      <c r="H117" s="3">
        <v>0</v>
      </c>
      <c r="I117" s="85">
        <f t="shared" si="2"/>
        <v>527</v>
      </c>
      <c r="J117" s="69" t="s">
        <v>60</v>
      </c>
      <c r="K117" s="69" t="s">
        <v>4</v>
      </c>
    </row>
    <row r="118" spans="1:11" ht="12.75" outlineLevel="2">
      <c r="A118" s="3">
        <v>18</v>
      </c>
      <c r="B118" s="38" t="s">
        <v>1592</v>
      </c>
      <c r="C118" s="69" t="s">
        <v>1426</v>
      </c>
      <c r="D118" s="1">
        <v>5866.75</v>
      </c>
      <c r="E118" s="47" t="s">
        <v>1593</v>
      </c>
      <c r="F118" s="69" t="s">
        <v>1426</v>
      </c>
      <c r="G118" s="3" t="s">
        <v>65</v>
      </c>
      <c r="H118" s="3">
        <v>0</v>
      </c>
      <c r="I118" s="85">
        <f t="shared" si="2"/>
        <v>5866.75</v>
      </c>
      <c r="J118" s="69" t="s">
        <v>60</v>
      </c>
      <c r="K118" s="69" t="s">
        <v>4</v>
      </c>
    </row>
    <row r="119" spans="1:11" ht="12.75" outlineLevel="2">
      <c r="A119" s="3">
        <v>19</v>
      </c>
      <c r="B119" s="38" t="s">
        <v>1594</v>
      </c>
      <c r="C119" s="69" t="s">
        <v>1426</v>
      </c>
      <c r="D119" s="1">
        <v>3847.2</v>
      </c>
      <c r="E119" s="47" t="s">
        <v>1595</v>
      </c>
      <c r="F119" s="69" t="s">
        <v>1426</v>
      </c>
      <c r="G119" s="3" t="s">
        <v>65</v>
      </c>
      <c r="H119" s="3">
        <v>0</v>
      </c>
      <c r="I119" s="85">
        <f t="shared" si="2"/>
        <v>3847.2</v>
      </c>
      <c r="J119" s="69" t="s">
        <v>60</v>
      </c>
      <c r="K119" s="69" t="s">
        <v>4</v>
      </c>
    </row>
    <row r="120" spans="1:11" ht="12.75" outlineLevel="2">
      <c r="A120" s="3">
        <v>20</v>
      </c>
      <c r="B120" s="38" t="s">
        <v>1596</v>
      </c>
      <c r="C120" s="69" t="s">
        <v>1426</v>
      </c>
      <c r="D120" s="1">
        <v>128.24</v>
      </c>
      <c r="E120" s="47" t="s">
        <v>1597</v>
      </c>
      <c r="F120" s="69" t="s">
        <v>1426</v>
      </c>
      <c r="G120" s="3" t="s">
        <v>65</v>
      </c>
      <c r="H120" s="3">
        <v>0</v>
      </c>
      <c r="I120" s="85">
        <f t="shared" si="2"/>
        <v>128.24</v>
      </c>
      <c r="J120" s="69" t="s">
        <v>60</v>
      </c>
      <c r="K120" s="69" t="s">
        <v>4</v>
      </c>
    </row>
    <row r="121" spans="1:11" ht="12.75" outlineLevel="2">
      <c r="A121" s="3">
        <v>21</v>
      </c>
      <c r="B121" s="38" t="s">
        <v>1598</v>
      </c>
      <c r="C121" s="69" t="s">
        <v>1426</v>
      </c>
      <c r="D121" s="1">
        <v>166.71</v>
      </c>
      <c r="E121" s="47" t="s">
        <v>1599</v>
      </c>
      <c r="F121" s="69" t="s">
        <v>1426</v>
      </c>
      <c r="G121" s="3" t="s">
        <v>65</v>
      </c>
      <c r="H121" s="3">
        <v>0</v>
      </c>
      <c r="I121" s="85">
        <f t="shared" si="2"/>
        <v>166.71</v>
      </c>
      <c r="J121" s="69" t="s">
        <v>60</v>
      </c>
      <c r="K121" s="69" t="s">
        <v>4</v>
      </c>
    </row>
    <row r="122" spans="1:11" ht="12.75" outlineLevel="2">
      <c r="A122" s="3">
        <v>22</v>
      </c>
      <c r="B122" s="38" t="s">
        <v>1600</v>
      </c>
      <c r="C122" s="69" t="s">
        <v>1407</v>
      </c>
      <c r="D122" s="1">
        <v>10242.77</v>
      </c>
      <c r="E122" s="47" t="s">
        <v>1601</v>
      </c>
      <c r="F122" s="69" t="s">
        <v>1409</v>
      </c>
      <c r="G122" s="3" t="s">
        <v>65</v>
      </c>
      <c r="H122" s="3">
        <v>0</v>
      </c>
      <c r="I122" s="85">
        <f t="shared" si="2"/>
        <v>10242.77</v>
      </c>
      <c r="J122" s="69" t="s">
        <v>60</v>
      </c>
      <c r="K122" s="69" t="s">
        <v>4</v>
      </c>
    </row>
    <row r="123" spans="1:11" ht="12.75" outlineLevel="2">
      <c r="A123" s="3">
        <v>23</v>
      </c>
      <c r="B123" s="38" t="s">
        <v>1602</v>
      </c>
      <c r="C123" s="69" t="s">
        <v>1426</v>
      </c>
      <c r="D123" s="1">
        <v>1637.04</v>
      </c>
      <c r="E123" s="47" t="s">
        <v>1603</v>
      </c>
      <c r="F123" s="69" t="s">
        <v>1426</v>
      </c>
      <c r="G123" s="3" t="s">
        <v>65</v>
      </c>
      <c r="H123" s="3">
        <v>0</v>
      </c>
      <c r="I123" s="85">
        <f t="shared" si="2"/>
        <v>1637.04</v>
      </c>
      <c r="J123" s="69" t="s">
        <v>60</v>
      </c>
      <c r="K123" s="69" t="s">
        <v>4</v>
      </c>
    </row>
    <row r="124" spans="1:11" ht="12.75" outlineLevel="2">
      <c r="A124" s="3">
        <v>24</v>
      </c>
      <c r="B124" s="38" t="s">
        <v>1604</v>
      </c>
      <c r="C124" s="69" t="s">
        <v>1407</v>
      </c>
      <c r="D124" s="1">
        <v>1215.53</v>
      </c>
      <c r="E124" s="47" t="s">
        <v>504</v>
      </c>
      <c r="F124" s="69" t="s">
        <v>1409</v>
      </c>
      <c r="G124" s="3" t="s">
        <v>65</v>
      </c>
      <c r="H124" s="3">
        <v>0</v>
      </c>
      <c r="I124" s="85">
        <f t="shared" si="2"/>
        <v>1215.53</v>
      </c>
      <c r="J124" s="69" t="s">
        <v>60</v>
      </c>
      <c r="K124" s="69" t="s">
        <v>4</v>
      </c>
    </row>
    <row r="125" spans="1:11" s="24" customFormat="1" ht="12.75" outlineLevel="1">
      <c r="A125" s="22"/>
      <c r="B125" s="42"/>
      <c r="C125" s="39"/>
      <c r="D125" s="43">
        <f>SUBTOTAL(9,D101:D124)</f>
        <v>83167.52000000002</v>
      </c>
      <c r="E125" s="51"/>
      <c r="F125" s="39"/>
      <c r="G125" s="22"/>
      <c r="H125" s="22">
        <f>SUBTOTAL(9,H101:H124)</f>
        <v>527</v>
      </c>
      <c r="I125" s="86">
        <f>SUBTOTAL(9,I101:I124)</f>
        <v>82640.52000000002</v>
      </c>
      <c r="J125" s="39"/>
      <c r="K125" s="39" t="s">
        <v>61</v>
      </c>
    </row>
    <row r="126" spans="1:11" ht="12.75" outlineLevel="2">
      <c r="A126" s="3">
        <v>1</v>
      </c>
      <c r="B126" s="38" t="s">
        <v>1605</v>
      </c>
      <c r="C126" s="69" t="s">
        <v>1174</v>
      </c>
      <c r="D126" s="1">
        <v>1268.5</v>
      </c>
      <c r="E126" s="47" t="s">
        <v>1606</v>
      </c>
      <c r="F126" s="69" t="s">
        <v>1176</v>
      </c>
      <c r="G126" s="3" t="s">
        <v>65</v>
      </c>
      <c r="H126" s="3">
        <v>0</v>
      </c>
      <c r="I126" s="7">
        <f t="shared" si="2"/>
        <v>1268.5</v>
      </c>
      <c r="J126" s="69" t="s">
        <v>68</v>
      </c>
      <c r="K126" s="69" t="s">
        <v>3</v>
      </c>
    </row>
    <row r="127" spans="1:11" ht="12.75" outlineLevel="2">
      <c r="A127" s="3">
        <v>2</v>
      </c>
      <c r="B127" s="38" t="s">
        <v>1607</v>
      </c>
      <c r="C127" s="69" t="s">
        <v>1407</v>
      </c>
      <c r="D127" s="1">
        <v>1268.5</v>
      </c>
      <c r="E127" s="47" t="s">
        <v>1608</v>
      </c>
      <c r="F127" s="69" t="s">
        <v>1409</v>
      </c>
      <c r="G127" s="3" t="s">
        <v>65</v>
      </c>
      <c r="H127" s="3">
        <v>0</v>
      </c>
      <c r="I127" s="85">
        <f t="shared" si="2"/>
        <v>1268.5</v>
      </c>
      <c r="J127" s="69" t="s">
        <v>68</v>
      </c>
      <c r="K127" s="69" t="s">
        <v>3</v>
      </c>
    </row>
    <row r="128" spans="1:11" s="24" customFormat="1" ht="12.75" outlineLevel="1">
      <c r="A128" s="22"/>
      <c r="B128" s="42"/>
      <c r="C128" s="39"/>
      <c r="D128" s="43">
        <f>SUBTOTAL(9,D126:D127)</f>
        <v>2537</v>
      </c>
      <c r="E128" s="51"/>
      <c r="F128" s="39"/>
      <c r="G128" s="22"/>
      <c r="H128" s="22">
        <f>SUBTOTAL(9,H126:H127)</f>
        <v>0</v>
      </c>
      <c r="I128" s="86">
        <f>SUBTOTAL(9,I126:I127)</f>
        <v>2537</v>
      </c>
      <c r="J128" s="39"/>
      <c r="K128" s="39" t="s">
        <v>69</v>
      </c>
    </row>
    <row r="129" spans="1:11" ht="12.75" outlineLevel="2">
      <c r="A129" s="3">
        <v>1</v>
      </c>
      <c r="B129" s="38" t="s">
        <v>1609</v>
      </c>
      <c r="C129" s="69" t="s">
        <v>1174</v>
      </c>
      <c r="D129" s="1">
        <v>973.27</v>
      </c>
      <c r="E129" s="47" t="s">
        <v>1610</v>
      </c>
      <c r="F129" s="69" t="s">
        <v>1394</v>
      </c>
      <c r="G129" s="3" t="s">
        <v>65</v>
      </c>
      <c r="H129" s="4">
        <v>0</v>
      </c>
      <c r="I129" s="85">
        <f t="shared" si="2"/>
        <v>973.27</v>
      </c>
      <c r="J129" s="69" t="s">
        <v>62</v>
      </c>
      <c r="K129" s="69" t="s">
        <v>8</v>
      </c>
    </row>
    <row r="130" spans="1:11" ht="12.75" outlineLevel="2">
      <c r="A130" s="3">
        <v>2</v>
      </c>
      <c r="B130" s="38" t="s">
        <v>1611</v>
      </c>
      <c r="C130" s="69" t="s">
        <v>1174</v>
      </c>
      <c r="D130" s="1">
        <v>29242.15</v>
      </c>
      <c r="E130" s="47" t="s">
        <v>523</v>
      </c>
      <c r="F130" s="69" t="s">
        <v>1394</v>
      </c>
      <c r="G130" s="3" t="s">
        <v>65</v>
      </c>
      <c r="H130" s="4">
        <v>0</v>
      </c>
      <c r="I130" s="85">
        <f t="shared" si="2"/>
        <v>29242.15</v>
      </c>
      <c r="J130" s="69" t="s">
        <v>62</v>
      </c>
      <c r="K130" s="69" t="s">
        <v>8</v>
      </c>
    </row>
    <row r="131" spans="1:11" ht="12.75" outlineLevel="2">
      <c r="A131" s="3">
        <v>3</v>
      </c>
      <c r="B131" s="38" t="s">
        <v>1612</v>
      </c>
      <c r="C131" s="69" t="s">
        <v>1407</v>
      </c>
      <c r="D131" s="1">
        <v>5041.75</v>
      </c>
      <c r="E131" s="47" t="s">
        <v>1613</v>
      </c>
      <c r="F131" s="69" t="s">
        <v>1409</v>
      </c>
      <c r="G131" s="3" t="s">
        <v>65</v>
      </c>
      <c r="H131" s="3">
        <v>0</v>
      </c>
      <c r="I131" s="85">
        <f t="shared" si="2"/>
        <v>5041.75</v>
      </c>
      <c r="J131" s="69" t="s">
        <v>62</v>
      </c>
      <c r="K131" s="69" t="s">
        <v>8</v>
      </c>
    </row>
    <row r="132" spans="1:11" s="24" customFormat="1" ht="12.75" outlineLevel="1">
      <c r="A132" s="22"/>
      <c r="B132" s="42"/>
      <c r="C132" s="39"/>
      <c r="D132" s="43">
        <f>SUBTOTAL(9,D129:D131)</f>
        <v>35257.17</v>
      </c>
      <c r="E132" s="51"/>
      <c r="F132" s="39"/>
      <c r="G132" s="22"/>
      <c r="H132" s="22">
        <f>SUBTOTAL(9,H129:H131)</f>
        <v>0</v>
      </c>
      <c r="I132" s="86">
        <f>SUBTOTAL(9,I129:I131)</f>
        <v>35257.17</v>
      </c>
      <c r="J132" s="39"/>
      <c r="K132" s="39" t="s">
        <v>63</v>
      </c>
    </row>
    <row r="133" spans="1:11" ht="12.75" outlineLevel="2">
      <c r="A133" s="3">
        <v>1</v>
      </c>
      <c r="B133" s="38" t="s">
        <v>1614</v>
      </c>
      <c r="C133" s="69" t="s">
        <v>1174</v>
      </c>
      <c r="D133" s="1">
        <v>7156.09</v>
      </c>
      <c r="E133" s="47" t="s">
        <v>1615</v>
      </c>
      <c r="F133" s="69" t="s">
        <v>1439</v>
      </c>
      <c r="G133" s="3" t="s">
        <v>65</v>
      </c>
      <c r="H133" s="4">
        <v>0</v>
      </c>
      <c r="I133" s="85">
        <f t="shared" si="2"/>
        <v>7156.09</v>
      </c>
      <c r="J133" s="69" t="s">
        <v>473</v>
      </c>
      <c r="K133" s="69" t="s">
        <v>474</v>
      </c>
    </row>
    <row r="134" spans="1:11" ht="12.75" outlineLevel="2">
      <c r="A134" s="3">
        <v>2</v>
      </c>
      <c r="B134" s="40" t="s">
        <v>1616</v>
      </c>
      <c r="C134" s="73" t="s">
        <v>1407</v>
      </c>
      <c r="D134" s="9">
        <v>8306.28</v>
      </c>
      <c r="E134" s="49" t="s">
        <v>1617</v>
      </c>
      <c r="F134" s="12" t="s">
        <v>1409</v>
      </c>
      <c r="G134" s="8" t="s">
        <v>65</v>
      </c>
      <c r="H134" s="8">
        <v>0</v>
      </c>
      <c r="I134" s="131">
        <f t="shared" si="2"/>
        <v>8306.28</v>
      </c>
      <c r="J134" s="73" t="s">
        <v>473</v>
      </c>
      <c r="K134" s="73" t="s">
        <v>474</v>
      </c>
    </row>
    <row r="135" spans="1:11" ht="12.75" outlineLevel="1">
      <c r="A135" s="3"/>
      <c r="B135" s="76"/>
      <c r="C135" s="3"/>
      <c r="D135" s="11">
        <f>SUBTOTAL(9,D133:D134)</f>
        <v>15462.37</v>
      </c>
      <c r="E135" s="18"/>
      <c r="F135" s="3"/>
      <c r="G135" s="3"/>
      <c r="H135" s="3">
        <f>SUBTOTAL(9,H133:H134)</f>
        <v>0</v>
      </c>
      <c r="I135" s="85">
        <f>SUBTOTAL(9,I133:I134)</f>
        <v>15462.37</v>
      </c>
      <c r="J135" s="3"/>
      <c r="K135" s="132" t="s">
        <v>475</v>
      </c>
    </row>
    <row r="136" spans="1:11" s="24" customFormat="1" ht="12.75">
      <c r="A136" s="22"/>
      <c r="B136" s="22"/>
      <c r="C136" s="22"/>
      <c r="D136" s="46">
        <f>SUBTOTAL(9,D8:D134)</f>
        <v>381157.9500000001</v>
      </c>
      <c r="E136" s="29"/>
      <c r="F136" s="22"/>
      <c r="G136" s="22"/>
      <c r="H136" s="22">
        <f>SUBTOTAL(9,H8:H134)</f>
        <v>1157.95</v>
      </c>
      <c r="I136" s="86">
        <f>SUBTOTAL(9,I8:I134)</f>
        <v>380000.0000000002</v>
      </c>
      <c r="J136" s="22"/>
      <c r="K136" s="2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1">
      <selection activeCell="J99" sqref="J99"/>
    </sheetView>
  </sheetViews>
  <sheetFormatPr defaultColWidth="9.140625" defaultRowHeight="12.75" outlineLevelRow="2"/>
  <cols>
    <col min="1" max="1" width="4.00390625" style="0" customWidth="1"/>
    <col min="2" max="2" width="11.7109375" style="0" customWidth="1"/>
    <col min="4" max="4" width="11.140625" style="0" customWidth="1"/>
    <col min="5" max="5" width="6.57421875" style="28" customWidth="1"/>
    <col min="9" max="9" width="12.28125" style="0" customWidth="1"/>
    <col min="11" max="11" width="32.28125" style="0" customWidth="1"/>
    <col min="12" max="12" width="12.57421875" style="0" customWidth="1"/>
  </cols>
  <sheetData>
    <row r="2" spans="2:13" ht="12.75">
      <c r="B2" s="27" t="s">
        <v>26</v>
      </c>
      <c r="C2" s="27"/>
      <c r="I2" s="26"/>
      <c r="J2" s="26"/>
      <c r="M2" s="28"/>
    </row>
    <row r="3" spans="2:13" ht="12.75">
      <c r="B3" s="27" t="s">
        <v>1618</v>
      </c>
      <c r="C3" s="27"/>
      <c r="I3" s="26"/>
      <c r="J3" s="26"/>
      <c r="M3" s="28"/>
    </row>
    <row r="4" ht="12.75">
      <c r="I4" s="2" t="s">
        <v>27</v>
      </c>
    </row>
    <row r="5" ht="12.75">
      <c r="F5" s="6" t="s">
        <v>1619</v>
      </c>
    </row>
    <row r="7" spans="1:11" ht="51">
      <c r="A7" s="34" t="s">
        <v>28</v>
      </c>
      <c r="B7" s="35" t="s">
        <v>29</v>
      </c>
      <c r="C7" s="35" t="s">
        <v>30</v>
      </c>
      <c r="D7" s="36" t="s">
        <v>31</v>
      </c>
      <c r="E7" s="35" t="s">
        <v>32</v>
      </c>
      <c r="F7" s="35" t="s">
        <v>33</v>
      </c>
      <c r="G7" s="37" t="s">
        <v>34</v>
      </c>
      <c r="H7" s="36" t="s">
        <v>35</v>
      </c>
      <c r="I7" s="36" t="s">
        <v>1620</v>
      </c>
      <c r="J7" s="35" t="s">
        <v>36</v>
      </c>
      <c r="K7" s="37" t="s">
        <v>37</v>
      </c>
    </row>
    <row r="8" spans="1:11" ht="12.75" outlineLevel="2">
      <c r="A8" s="3">
        <v>1</v>
      </c>
      <c r="B8" s="3" t="s">
        <v>1621</v>
      </c>
      <c r="C8" s="3" t="s">
        <v>1622</v>
      </c>
      <c r="D8" s="11">
        <v>6.31</v>
      </c>
      <c r="E8" s="18" t="s">
        <v>511</v>
      </c>
      <c r="F8" s="3" t="s">
        <v>1623</v>
      </c>
      <c r="G8" s="3" t="s">
        <v>65</v>
      </c>
      <c r="H8" s="3">
        <v>0</v>
      </c>
      <c r="I8" s="7">
        <f>D8-H8</f>
        <v>6.31</v>
      </c>
      <c r="J8" s="3" t="s">
        <v>38</v>
      </c>
      <c r="K8" s="3" t="s">
        <v>18</v>
      </c>
    </row>
    <row r="9" spans="1:11" ht="12.75" outlineLevel="2">
      <c r="A9" s="3">
        <v>2</v>
      </c>
      <c r="B9" s="3" t="s">
        <v>1624</v>
      </c>
      <c r="C9" s="3" t="s">
        <v>1622</v>
      </c>
      <c r="D9" s="11">
        <v>11701.96</v>
      </c>
      <c r="E9" s="18" t="s">
        <v>1625</v>
      </c>
      <c r="F9" s="3" t="s">
        <v>1623</v>
      </c>
      <c r="G9" s="3" t="s">
        <v>65</v>
      </c>
      <c r="H9" s="3">
        <v>0</v>
      </c>
      <c r="I9" s="7">
        <f>D9-H9</f>
        <v>11701.96</v>
      </c>
      <c r="J9" s="3" t="s">
        <v>38</v>
      </c>
      <c r="K9" s="3" t="s">
        <v>18</v>
      </c>
    </row>
    <row r="10" spans="1:11" ht="12.75" outlineLevel="2">
      <c r="A10" s="3">
        <v>3</v>
      </c>
      <c r="B10" s="3" t="s">
        <v>1626</v>
      </c>
      <c r="C10" s="3" t="s">
        <v>1622</v>
      </c>
      <c r="D10" s="11">
        <v>5953.85</v>
      </c>
      <c r="E10" s="18" t="s">
        <v>1627</v>
      </c>
      <c r="F10" s="3" t="s">
        <v>1623</v>
      </c>
      <c r="G10" s="3" t="s">
        <v>65</v>
      </c>
      <c r="H10" s="3">
        <v>0</v>
      </c>
      <c r="I10" s="7">
        <f>D10-H10</f>
        <v>5953.85</v>
      </c>
      <c r="J10" s="3" t="s">
        <v>38</v>
      </c>
      <c r="K10" s="3" t="s">
        <v>18</v>
      </c>
    </row>
    <row r="11" spans="1:11" s="24" customFormat="1" ht="12.75" outlineLevel="1">
      <c r="A11" s="22"/>
      <c r="B11" s="22"/>
      <c r="C11" s="22"/>
      <c r="D11" s="46">
        <f>SUBTOTAL(9,D8:D10)</f>
        <v>17662.12</v>
      </c>
      <c r="E11" s="29"/>
      <c r="F11" s="22"/>
      <c r="G11" s="22"/>
      <c r="H11" s="22">
        <f>SUBTOTAL(9,H8:H10)</f>
        <v>0</v>
      </c>
      <c r="I11" s="54">
        <f>SUBTOTAL(9,I8:I10)</f>
        <v>17662.12</v>
      </c>
      <c r="J11" s="22"/>
      <c r="K11" s="45" t="s">
        <v>39</v>
      </c>
    </row>
    <row r="12" spans="1:11" ht="12.75" outlineLevel="2">
      <c r="A12" s="3">
        <v>1</v>
      </c>
      <c r="B12" s="3" t="s">
        <v>1628</v>
      </c>
      <c r="C12" s="3" t="s">
        <v>1629</v>
      </c>
      <c r="D12" s="11">
        <v>9136.21</v>
      </c>
      <c r="E12" s="18" t="s">
        <v>1630</v>
      </c>
      <c r="F12" s="3" t="s">
        <v>1629</v>
      </c>
      <c r="G12" s="3" t="s">
        <v>65</v>
      </c>
      <c r="H12" s="3">
        <v>0</v>
      </c>
      <c r="I12" s="7">
        <f aca="true" t="shared" si="0" ref="I12:I19">D12-H12</f>
        <v>9136.21</v>
      </c>
      <c r="J12" s="3" t="s">
        <v>40</v>
      </c>
      <c r="K12" s="3" t="s">
        <v>19</v>
      </c>
    </row>
    <row r="13" spans="1:11" ht="12.75" outlineLevel="2">
      <c r="A13" s="3">
        <v>2</v>
      </c>
      <c r="B13" s="3" t="s">
        <v>1631</v>
      </c>
      <c r="C13" s="3" t="s">
        <v>1629</v>
      </c>
      <c r="D13" s="11">
        <v>3044.4</v>
      </c>
      <c r="E13" s="18" t="s">
        <v>1632</v>
      </c>
      <c r="F13" s="3" t="s">
        <v>1629</v>
      </c>
      <c r="G13" s="3" t="s">
        <v>65</v>
      </c>
      <c r="H13" s="3">
        <v>0</v>
      </c>
      <c r="I13" s="7">
        <f t="shared" si="0"/>
        <v>3044.4</v>
      </c>
      <c r="J13" s="3" t="s">
        <v>40</v>
      </c>
      <c r="K13" s="3" t="s">
        <v>19</v>
      </c>
    </row>
    <row r="14" spans="1:11" ht="12.75" outlineLevel="2">
      <c r="A14" s="3">
        <v>3</v>
      </c>
      <c r="B14" s="3" t="s">
        <v>1633</v>
      </c>
      <c r="C14" s="3" t="s">
        <v>1629</v>
      </c>
      <c r="D14" s="11">
        <v>1072.81</v>
      </c>
      <c r="E14" s="18" t="s">
        <v>508</v>
      </c>
      <c r="F14" s="3" t="s">
        <v>1629</v>
      </c>
      <c r="G14" s="3" t="s">
        <v>65</v>
      </c>
      <c r="H14" s="3">
        <v>0</v>
      </c>
      <c r="I14" s="7">
        <f t="shared" si="0"/>
        <v>1072.81</v>
      </c>
      <c r="J14" s="3" t="s">
        <v>40</v>
      </c>
      <c r="K14" s="3" t="s">
        <v>19</v>
      </c>
    </row>
    <row r="15" spans="1:11" ht="12.75" outlineLevel="2">
      <c r="A15" s="3">
        <v>4</v>
      </c>
      <c r="B15" s="3" t="s">
        <v>1634</v>
      </c>
      <c r="C15" s="3" t="s">
        <v>1629</v>
      </c>
      <c r="D15" s="11">
        <v>1056.25</v>
      </c>
      <c r="E15" s="18" t="s">
        <v>1635</v>
      </c>
      <c r="F15" s="3" t="s">
        <v>1629</v>
      </c>
      <c r="G15" s="3" t="s">
        <v>65</v>
      </c>
      <c r="H15" s="3">
        <v>0</v>
      </c>
      <c r="I15" s="7">
        <f t="shared" si="0"/>
        <v>1056.25</v>
      </c>
      <c r="J15" s="3" t="s">
        <v>40</v>
      </c>
      <c r="K15" s="3" t="s">
        <v>19</v>
      </c>
    </row>
    <row r="16" spans="1:11" ht="12.75" outlineLevel="2">
      <c r="A16" s="3">
        <v>5</v>
      </c>
      <c r="B16" s="3" t="s">
        <v>1636</v>
      </c>
      <c r="C16" s="3" t="s">
        <v>1622</v>
      </c>
      <c r="D16" s="11">
        <v>1014.8</v>
      </c>
      <c r="E16" s="18" t="s">
        <v>1637</v>
      </c>
      <c r="F16" s="3" t="s">
        <v>1622</v>
      </c>
      <c r="G16" s="3" t="s">
        <v>65</v>
      </c>
      <c r="H16" s="3">
        <v>0</v>
      </c>
      <c r="I16" s="7">
        <f t="shared" si="0"/>
        <v>1014.8</v>
      </c>
      <c r="J16" s="3" t="s">
        <v>40</v>
      </c>
      <c r="K16" s="3" t="s">
        <v>19</v>
      </c>
    </row>
    <row r="17" spans="1:11" ht="12.75" outlineLevel="2">
      <c r="A17" s="3">
        <v>6</v>
      </c>
      <c r="B17" s="3" t="s">
        <v>1638</v>
      </c>
      <c r="C17" s="3" t="s">
        <v>1622</v>
      </c>
      <c r="D17" s="11">
        <v>3735.74</v>
      </c>
      <c r="E17" s="18" t="s">
        <v>1639</v>
      </c>
      <c r="F17" s="3" t="s">
        <v>1622</v>
      </c>
      <c r="G17" s="3" t="s">
        <v>65</v>
      </c>
      <c r="H17" s="3">
        <v>0</v>
      </c>
      <c r="I17" s="7">
        <f t="shared" si="0"/>
        <v>3735.74</v>
      </c>
      <c r="J17" s="3" t="s">
        <v>40</v>
      </c>
      <c r="K17" s="3" t="s">
        <v>19</v>
      </c>
    </row>
    <row r="18" spans="1:11" ht="12.75" outlineLevel="2">
      <c r="A18" s="3">
        <v>7</v>
      </c>
      <c r="B18" s="3" t="s">
        <v>1640</v>
      </c>
      <c r="C18" s="3" t="s">
        <v>1622</v>
      </c>
      <c r="D18" s="11">
        <v>1122.67</v>
      </c>
      <c r="E18" s="18" t="s">
        <v>1641</v>
      </c>
      <c r="F18" s="3" t="s">
        <v>1622</v>
      </c>
      <c r="G18" s="3" t="s">
        <v>65</v>
      </c>
      <c r="H18" s="3">
        <v>0</v>
      </c>
      <c r="I18" s="7">
        <f t="shared" si="0"/>
        <v>1122.67</v>
      </c>
      <c r="J18" s="3" t="s">
        <v>40</v>
      </c>
      <c r="K18" s="3" t="s">
        <v>19</v>
      </c>
    </row>
    <row r="19" spans="1:11" ht="12.75" outlineLevel="2">
      <c r="A19" s="3">
        <v>8</v>
      </c>
      <c r="B19" s="3" t="s">
        <v>1642</v>
      </c>
      <c r="C19" s="3" t="s">
        <v>1622</v>
      </c>
      <c r="D19" s="11">
        <v>3531.24</v>
      </c>
      <c r="E19" s="18" t="s">
        <v>1643</v>
      </c>
      <c r="F19" s="3" t="s">
        <v>1622</v>
      </c>
      <c r="G19" s="3" t="s">
        <v>65</v>
      </c>
      <c r="H19" s="3">
        <v>0</v>
      </c>
      <c r="I19" s="7">
        <f t="shared" si="0"/>
        <v>3531.24</v>
      </c>
      <c r="J19" s="3" t="s">
        <v>40</v>
      </c>
      <c r="K19" s="3" t="s">
        <v>19</v>
      </c>
    </row>
    <row r="20" spans="1:11" s="24" customFormat="1" ht="12.75" outlineLevel="1">
      <c r="A20" s="22"/>
      <c r="B20" s="22"/>
      <c r="C20" s="22"/>
      <c r="D20" s="46">
        <f>SUBTOTAL(9,D12:D19)</f>
        <v>23714.119999999995</v>
      </c>
      <c r="E20" s="29"/>
      <c r="F20" s="22"/>
      <c r="G20" s="22"/>
      <c r="H20" s="22">
        <f>SUBTOTAL(9,H12:H19)</f>
        <v>0</v>
      </c>
      <c r="I20" s="54">
        <f>SUBTOTAL(9,I12:I19)</f>
        <v>23714.119999999995</v>
      </c>
      <c r="J20" s="22"/>
      <c r="K20" s="22" t="s">
        <v>41</v>
      </c>
    </row>
    <row r="21" spans="1:11" ht="12.75" outlineLevel="2">
      <c r="A21" s="3">
        <v>1</v>
      </c>
      <c r="B21" s="3" t="s">
        <v>1644</v>
      </c>
      <c r="C21" s="3" t="s">
        <v>1622</v>
      </c>
      <c r="D21" s="11">
        <v>3025.05</v>
      </c>
      <c r="E21" s="18" t="s">
        <v>1645</v>
      </c>
      <c r="F21" s="3" t="s">
        <v>1646</v>
      </c>
      <c r="G21" s="3" t="s">
        <v>65</v>
      </c>
      <c r="H21" s="3">
        <v>0</v>
      </c>
      <c r="I21" s="7">
        <f>D21-H21</f>
        <v>3025.05</v>
      </c>
      <c r="J21" s="3" t="s">
        <v>42</v>
      </c>
      <c r="K21" s="3" t="s">
        <v>20</v>
      </c>
    </row>
    <row r="22" spans="1:11" s="24" customFormat="1" ht="12.75" outlineLevel="1">
      <c r="A22" s="22"/>
      <c r="B22" s="22"/>
      <c r="C22" s="22"/>
      <c r="D22" s="46">
        <f>SUBTOTAL(9,D21:D21)</f>
        <v>3025.05</v>
      </c>
      <c r="E22" s="29"/>
      <c r="F22" s="22"/>
      <c r="G22" s="22"/>
      <c r="H22" s="22">
        <f>SUBTOTAL(9,H21:H21)</f>
        <v>0</v>
      </c>
      <c r="I22" s="54">
        <f>SUBTOTAL(9,I21:I21)</f>
        <v>3025.05</v>
      </c>
      <c r="J22" s="22"/>
      <c r="K22" s="22" t="s">
        <v>43</v>
      </c>
    </row>
    <row r="23" spans="1:11" ht="12.75" outlineLevel="2">
      <c r="A23" s="3">
        <v>1</v>
      </c>
      <c r="B23" s="3" t="s">
        <v>1647</v>
      </c>
      <c r="C23" s="3" t="s">
        <v>1622</v>
      </c>
      <c r="D23" s="11">
        <v>4321.26</v>
      </c>
      <c r="E23" s="18" t="s">
        <v>1648</v>
      </c>
      <c r="F23" s="3" t="s">
        <v>1646</v>
      </c>
      <c r="G23" s="3" t="s">
        <v>65</v>
      </c>
      <c r="H23" s="3">
        <v>0</v>
      </c>
      <c r="I23" s="7">
        <f>D23-H23</f>
        <v>4321.26</v>
      </c>
      <c r="J23" s="3" t="s">
        <v>44</v>
      </c>
      <c r="K23" s="3" t="s">
        <v>21</v>
      </c>
    </row>
    <row r="24" spans="1:11" ht="12.75" outlineLevel="2">
      <c r="A24" s="3">
        <v>2</v>
      </c>
      <c r="B24" s="3" t="s">
        <v>1649</v>
      </c>
      <c r="C24" s="3" t="s">
        <v>1622</v>
      </c>
      <c r="D24" s="11">
        <v>4623.61</v>
      </c>
      <c r="E24" s="18" t="s">
        <v>1650</v>
      </c>
      <c r="F24" s="3" t="s">
        <v>1646</v>
      </c>
      <c r="G24" s="3" t="s">
        <v>65</v>
      </c>
      <c r="H24" s="3">
        <v>0</v>
      </c>
      <c r="I24" s="7">
        <f>D24-H24</f>
        <v>4623.61</v>
      </c>
      <c r="J24" s="3" t="s">
        <v>44</v>
      </c>
      <c r="K24" s="3" t="s">
        <v>21</v>
      </c>
    </row>
    <row r="25" spans="1:11" s="24" customFormat="1" ht="12.75" outlineLevel="1">
      <c r="A25" s="22"/>
      <c r="B25" s="22"/>
      <c r="C25" s="22"/>
      <c r="D25" s="46">
        <f>SUBTOTAL(9,D23:D24)</f>
        <v>8944.869999999999</v>
      </c>
      <c r="E25" s="29"/>
      <c r="F25" s="22"/>
      <c r="G25" s="22"/>
      <c r="H25" s="22">
        <f>SUBTOTAL(9,H23:H24)</f>
        <v>0</v>
      </c>
      <c r="I25" s="54">
        <f>SUBTOTAL(9,I23:I24)</f>
        <v>8944.869999999999</v>
      </c>
      <c r="J25" s="22"/>
      <c r="K25" s="22" t="s">
        <v>45</v>
      </c>
    </row>
    <row r="26" spans="1:11" ht="12.75" outlineLevel="2">
      <c r="A26" s="3">
        <v>1</v>
      </c>
      <c r="B26" s="3" t="s">
        <v>1651</v>
      </c>
      <c r="C26" s="3" t="s">
        <v>1622</v>
      </c>
      <c r="D26" s="11">
        <v>9358.09</v>
      </c>
      <c r="E26" s="18" t="s">
        <v>1652</v>
      </c>
      <c r="F26" s="3" t="s">
        <v>1623</v>
      </c>
      <c r="G26" s="3" t="s">
        <v>65</v>
      </c>
      <c r="H26" s="3">
        <v>0</v>
      </c>
      <c r="I26" s="7">
        <f>D26-H26</f>
        <v>9358.09</v>
      </c>
      <c r="J26" s="3" t="s">
        <v>66</v>
      </c>
      <c r="K26" s="3" t="s">
        <v>0</v>
      </c>
    </row>
    <row r="27" spans="1:11" s="24" customFormat="1" ht="12.75" outlineLevel="1">
      <c r="A27" s="22"/>
      <c r="B27" s="22"/>
      <c r="C27" s="22"/>
      <c r="D27" s="46">
        <f>SUBTOTAL(9,D26:D26)</f>
        <v>9358.09</v>
      </c>
      <c r="E27" s="29"/>
      <c r="F27" s="22"/>
      <c r="G27" s="22"/>
      <c r="H27" s="22">
        <f>SUBTOTAL(9,H26:H26)</f>
        <v>0</v>
      </c>
      <c r="I27" s="54">
        <f>SUBTOTAL(9,I26:I26)</f>
        <v>9358.09</v>
      </c>
      <c r="J27" s="22"/>
      <c r="K27" s="22" t="s">
        <v>67</v>
      </c>
    </row>
    <row r="28" spans="1:11" ht="12.75" outlineLevel="2">
      <c r="A28" s="3">
        <v>1</v>
      </c>
      <c r="B28" s="3" t="s">
        <v>1653</v>
      </c>
      <c r="C28" s="3" t="s">
        <v>1654</v>
      </c>
      <c r="D28" s="11">
        <v>589</v>
      </c>
      <c r="E28" s="18" t="s">
        <v>1655</v>
      </c>
      <c r="F28" s="3" t="s">
        <v>1622</v>
      </c>
      <c r="G28" s="3" t="s">
        <v>65</v>
      </c>
      <c r="H28" s="72">
        <v>70.33</v>
      </c>
      <c r="I28" s="7">
        <f>D28-H28</f>
        <v>518.67</v>
      </c>
      <c r="J28" s="3" t="s">
        <v>46</v>
      </c>
      <c r="K28" s="3" t="s">
        <v>1</v>
      </c>
    </row>
    <row r="29" spans="1:11" ht="12.75" outlineLevel="2">
      <c r="A29" s="3">
        <v>2</v>
      </c>
      <c r="B29" s="3" t="s">
        <v>1656</v>
      </c>
      <c r="C29" s="3" t="s">
        <v>1657</v>
      </c>
      <c r="D29" s="11">
        <v>577.67</v>
      </c>
      <c r="E29" s="18" t="s">
        <v>1658</v>
      </c>
      <c r="F29" s="3" t="s">
        <v>1622</v>
      </c>
      <c r="G29" s="3" t="s">
        <v>65</v>
      </c>
      <c r="H29" s="3">
        <v>0</v>
      </c>
      <c r="I29" s="7">
        <f>D29-H29</f>
        <v>577.67</v>
      </c>
      <c r="J29" s="3" t="s">
        <v>46</v>
      </c>
      <c r="K29" s="3" t="s">
        <v>1</v>
      </c>
    </row>
    <row r="30" spans="1:11" ht="12.75" outlineLevel="2">
      <c r="A30" s="3">
        <v>3</v>
      </c>
      <c r="B30" s="3" t="s">
        <v>1659</v>
      </c>
      <c r="C30" s="3" t="s">
        <v>1654</v>
      </c>
      <c r="D30" s="11">
        <v>3462.48</v>
      </c>
      <c r="E30" s="18" t="s">
        <v>1660</v>
      </c>
      <c r="F30" s="3" t="s">
        <v>1622</v>
      </c>
      <c r="G30" s="3" t="s">
        <v>65</v>
      </c>
      <c r="H30" s="3">
        <v>0</v>
      </c>
      <c r="I30" s="7">
        <f>D30-H30</f>
        <v>3462.48</v>
      </c>
      <c r="J30" s="3" t="s">
        <v>46</v>
      </c>
      <c r="K30" s="3" t="s">
        <v>1</v>
      </c>
    </row>
    <row r="31" spans="1:11" ht="12.75" outlineLevel="2">
      <c r="A31" s="3">
        <v>4</v>
      </c>
      <c r="B31" s="3" t="s">
        <v>1661</v>
      </c>
      <c r="C31" s="3" t="s">
        <v>1622</v>
      </c>
      <c r="D31" s="11">
        <v>16464.75</v>
      </c>
      <c r="E31" s="18" t="s">
        <v>509</v>
      </c>
      <c r="F31" s="3" t="s">
        <v>1622</v>
      </c>
      <c r="G31" s="3" t="s">
        <v>65</v>
      </c>
      <c r="H31" s="3">
        <v>0</v>
      </c>
      <c r="I31" s="7">
        <f>D31-H31</f>
        <v>16464.75</v>
      </c>
      <c r="J31" s="3" t="s">
        <v>46</v>
      </c>
      <c r="K31" s="3" t="s">
        <v>1</v>
      </c>
    </row>
    <row r="32" spans="1:11" s="24" customFormat="1" ht="12.75" outlineLevel="1">
      <c r="A32" s="22"/>
      <c r="B32" s="22"/>
      <c r="C32" s="22"/>
      <c r="D32" s="46">
        <f>SUBTOTAL(9,D28:D31)</f>
        <v>21093.9</v>
      </c>
      <c r="E32" s="29"/>
      <c r="F32" s="22"/>
      <c r="G32" s="22"/>
      <c r="H32" s="22">
        <f>SUBTOTAL(9,H28:H31)</f>
        <v>70.33</v>
      </c>
      <c r="I32" s="54">
        <f>SUBTOTAL(9,I28:I31)</f>
        <v>21023.57</v>
      </c>
      <c r="J32" s="22"/>
      <c r="K32" s="22" t="s">
        <v>47</v>
      </c>
    </row>
    <row r="33" spans="1:11" ht="12.75" outlineLevel="2">
      <c r="A33" s="3">
        <v>1</v>
      </c>
      <c r="B33" s="3" t="s">
        <v>1662</v>
      </c>
      <c r="C33" s="3" t="s">
        <v>1407</v>
      </c>
      <c r="D33" s="11">
        <v>929.3</v>
      </c>
      <c r="E33" s="18" t="s">
        <v>1663</v>
      </c>
      <c r="F33" s="3" t="s">
        <v>1664</v>
      </c>
      <c r="G33" s="3" t="s">
        <v>65</v>
      </c>
      <c r="H33" s="3">
        <v>0</v>
      </c>
      <c r="I33" s="7">
        <f>D33-H33</f>
        <v>929.3</v>
      </c>
      <c r="J33" s="3" t="s">
        <v>50</v>
      </c>
      <c r="K33" s="3" t="s">
        <v>6</v>
      </c>
    </row>
    <row r="34" spans="1:11" ht="12.75" outlineLevel="2">
      <c r="A34" s="3">
        <v>2</v>
      </c>
      <c r="B34" s="3" t="s">
        <v>1665</v>
      </c>
      <c r="C34" s="3" t="s">
        <v>1407</v>
      </c>
      <c r="D34" s="11">
        <v>1677.34</v>
      </c>
      <c r="E34" s="18" t="s">
        <v>1666</v>
      </c>
      <c r="F34" s="3" t="s">
        <v>1667</v>
      </c>
      <c r="G34" s="3" t="s">
        <v>65</v>
      </c>
      <c r="H34" s="3">
        <v>0</v>
      </c>
      <c r="I34" s="7">
        <f>D34-H34</f>
        <v>1677.34</v>
      </c>
      <c r="J34" s="3" t="s">
        <v>50</v>
      </c>
      <c r="K34" s="3" t="s">
        <v>6</v>
      </c>
    </row>
    <row r="35" spans="1:11" ht="12.75" outlineLevel="2">
      <c r="A35" s="3">
        <v>3</v>
      </c>
      <c r="B35" s="3" t="s">
        <v>1668</v>
      </c>
      <c r="C35" s="3" t="s">
        <v>1669</v>
      </c>
      <c r="D35" s="11">
        <v>6288.8</v>
      </c>
      <c r="E35" s="18" t="s">
        <v>1670</v>
      </c>
      <c r="F35" s="3" t="s">
        <v>1671</v>
      </c>
      <c r="G35" s="3" t="s">
        <v>65</v>
      </c>
      <c r="H35" s="3">
        <v>0</v>
      </c>
      <c r="I35" s="7">
        <f>D35-H35</f>
        <v>6288.8</v>
      </c>
      <c r="J35" s="3" t="s">
        <v>50</v>
      </c>
      <c r="K35" s="3" t="s">
        <v>6</v>
      </c>
    </row>
    <row r="36" spans="1:11" ht="12.75" outlineLevel="2">
      <c r="A36" s="3">
        <v>4</v>
      </c>
      <c r="B36" s="3" t="s">
        <v>1672</v>
      </c>
      <c r="C36" s="3" t="s">
        <v>1669</v>
      </c>
      <c r="D36" s="11">
        <v>4190.77</v>
      </c>
      <c r="E36" s="18" t="s">
        <v>1673</v>
      </c>
      <c r="F36" s="3" t="s">
        <v>1671</v>
      </c>
      <c r="G36" s="3" t="s">
        <v>65</v>
      </c>
      <c r="H36" s="3">
        <v>0</v>
      </c>
      <c r="I36" s="7">
        <f>D36-H36</f>
        <v>4190.77</v>
      </c>
      <c r="J36" s="3" t="s">
        <v>50</v>
      </c>
      <c r="K36" s="3" t="s">
        <v>6</v>
      </c>
    </row>
    <row r="37" spans="1:11" ht="12.75" outlineLevel="2">
      <c r="A37" s="3">
        <v>5</v>
      </c>
      <c r="B37" s="3" t="s">
        <v>1674</v>
      </c>
      <c r="C37" s="3" t="s">
        <v>1675</v>
      </c>
      <c r="D37" s="11">
        <v>3057.58</v>
      </c>
      <c r="E37" s="18" t="s">
        <v>1676</v>
      </c>
      <c r="F37" s="3" t="s">
        <v>1654</v>
      </c>
      <c r="G37" s="3" t="s">
        <v>65</v>
      </c>
      <c r="H37" s="3">
        <v>0</v>
      </c>
      <c r="I37" s="7">
        <f>D37-H37</f>
        <v>3057.58</v>
      </c>
      <c r="J37" s="3" t="s">
        <v>50</v>
      </c>
      <c r="K37" s="3" t="s">
        <v>6</v>
      </c>
    </row>
    <row r="38" spans="1:11" s="24" customFormat="1" ht="12.75" outlineLevel="1">
      <c r="A38" s="22"/>
      <c r="B38" s="22"/>
      <c r="C38" s="22"/>
      <c r="D38" s="46">
        <f>SUBTOTAL(9,D33:D37)</f>
        <v>16143.79</v>
      </c>
      <c r="E38" s="29"/>
      <c r="F38" s="22"/>
      <c r="G38" s="22"/>
      <c r="H38" s="22">
        <f>SUBTOTAL(9,H33:H37)</f>
        <v>0</v>
      </c>
      <c r="I38" s="54">
        <f>SUBTOTAL(9,I33:I37)</f>
        <v>16143.79</v>
      </c>
      <c r="J38" s="22"/>
      <c r="K38" s="22" t="s">
        <v>51</v>
      </c>
    </row>
    <row r="39" spans="1:11" ht="12.75" outlineLevel="2">
      <c r="A39" s="3">
        <v>1</v>
      </c>
      <c r="B39" s="3" t="s">
        <v>968</v>
      </c>
      <c r="C39" s="3" t="s">
        <v>1622</v>
      </c>
      <c r="D39" s="11">
        <v>942.18</v>
      </c>
      <c r="E39" s="18" t="s">
        <v>1677</v>
      </c>
      <c r="F39" s="3" t="s">
        <v>1623</v>
      </c>
      <c r="G39" s="3" t="s">
        <v>65</v>
      </c>
      <c r="H39" s="3">
        <v>0</v>
      </c>
      <c r="I39" s="7">
        <f>D39-H39</f>
        <v>942.18</v>
      </c>
      <c r="J39" s="3" t="s">
        <v>395</v>
      </c>
      <c r="K39" s="3" t="s">
        <v>396</v>
      </c>
    </row>
    <row r="40" spans="1:11" s="24" customFormat="1" ht="12.75" outlineLevel="1">
      <c r="A40" s="22"/>
      <c r="B40" s="22"/>
      <c r="C40" s="22"/>
      <c r="D40" s="46">
        <f>SUBTOTAL(9,D39:D39)</f>
        <v>942.18</v>
      </c>
      <c r="E40" s="29"/>
      <c r="F40" s="22"/>
      <c r="G40" s="22"/>
      <c r="H40" s="22">
        <f>SUBTOTAL(9,H39:H39)</f>
        <v>0</v>
      </c>
      <c r="I40" s="54">
        <f>SUBTOTAL(9,I39:I39)</f>
        <v>942.18</v>
      </c>
      <c r="J40" s="22"/>
      <c r="K40" s="22" t="s">
        <v>397</v>
      </c>
    </row>
    <row r="41" spans="1:11" ht="12.75" outlineLevel="2">
      <c r="A41" s="3">
        <v>1</v>
      </c>
      <c r="B41" s="3" t="s">
        <v>1678</v>
      </c>
      <c r="C41" s="3" t="s">
        <v>1622</v>
      </c>
      <c r="D41" s="11">
        <v>44.16</v>
      </c>
      <c r="E41" s="18" t="s">
        <v>1679</v>
      </c>
      <c r="F41" s="3" t="s">
        <v>1623</v>
      </c>
      <c r="G41" s="3" t="s">
        <v>65</v>
      </c>
      <c r="H41" s="3">
        <v>0</v>
      </c>
      <c r="I41" s="7">
        <f>D41-H41</f>
        <v>44.16</v>
      </c>
      <c r="J41" s="3" t="s">
        <v>52</v>
      </c>
      <c r="K41" s="3" t="s">
        <v>7</v>
      </c>
    </row>
    <row r="42" spans="1:11" ht="12.75" outlineLevel="2">
      <c r="A42" s="3">
        <v>2</v>
      </c>
      <c r="B42" s="3" t="s">
        <v>1680</v>
      </c>
      <c r="C42" s="3" t="s">
        <v>1622</v>
      </c>
      <c r="D42" s="11">
        <v>4163.5</v>
      </c>
      <c r="E42" s="18" t="s">
        <v>1681</v>
      </c>
      <c r="F42" s="3" t="s">
        <v>1623</v>
      </c>
      <c r="G42" s="3" t="s">
        <v>65</v>
      </c>
      <c r="H42" s="3">
        <v>0</v>
      </c>
      <c r="I42" s="7">
        <f>D42-H42</f>
        <v>4163.5</v>
      </c>
      <c r="J42" s="3" t="s">
        <v>52</v>
      </c>
      <c r="K42" s="3" t="s">
        <v>7</v>
      </c>
    </row>
    <row r="43" spans="1:11" s="24" customFormat="1" ht="12.75" outlineLevel="1">
      <c r="A43" s="22"/>
      <c r="B43" s="22"/>
      <c r="C43" s="22"/>
      <c r="D43" s="46">
        <f>SUBTOTAL(9,D41:D42)</f>
        <v>4207.66</v>
      </c>
      <c r="E43" s="29"/>
      <c r="F43" s="22"/>
      <c r="G43" s="22"/>
      <c r="H43" s="22">
        <f>SUBTOTAL(9,H41:H42)</f>
        <v>0</v>
      </c>
      <c r="I43" s="54">
        <f>SUBTOTAL(9,I41:I42)</f>
        <v>4207.66</v>
      </c>
      <c r="J43" s="22"/>
      <c r="K43" s="22" t="s">
        <v>53</v>
      </c>
    </row>
    <row r="44" spans="1:11" ht="12.75" outlineLevel="2">
      <c r="A44" s="3">
        <v>1</v>
      </c>
      <c r="B44" s="3" t="s">
        <v>1682</v>
      </c>
      <c r="C44" s="3" t="s">
        <v>1669</v>
      </c>
      <c r="D44" s="11">
        <v>32010.96</v>
      </c>
      <c r="E44" s="18" t="s">
        <v>1683</v>
      </c>
      <c r="F44" s="3" t="s">
        <v>1654</v>
      </c>
      <c r="G44" s="3" t="s">
        <v>65</v>
      </c>
      <c r="H44" s="3">
        <v>0</v>
      </c>
      <c r="I44" s="7">
        <f>D44-H44</f>
        <v>32010.96</v>
      </c>
      <c r="J44" s="3" t="s">
        <v>54</v>
      </c>
      <c r="K44" s="3" t="s">
        <v>17</v>
      </c>
    </row>
    <row r="45" spans="1:11" ht="12.75" outlineLevel="2">
      <c r="A45" s="3">
        <v>2</v>
      </c>
      <c r="B45" s="3" t="s">
        <v>1684</v>
      </c>
      <c r="C45" s="3" t="s">
        <v>1622</v>
      </c>
      <c r="D45" s="11">
        <v>1056.16</v>
      </c>
      <c r="E45" s="18" t="s">
        <v>1685</v>
      </c>
      <c r="F45" s="3" t="s">
        <v>1623</v>
      </c>
      <c r="G45" s="3" t="s">
        <v>65</v>
      </c>
      <c r="H45" s="3">
        <v>0</v>
      </c>
      <c r="I45" s="7">
        <f>D45-H45</f>
        <v>1056.16</v>
      </c>
      <c r="J45" s="3" t="s">
        <v>54</v>
      </c>
      <c r="K45" s="3" t="s">
        <v>17</v>
      </c>
    </row>
    <row r="46" spans="1:11" ht="12.75" outlineLevel="2">
      <c r="A46" s="3">
        <v>3</v>
      </c>
      <c r="B46" s="3" t="s">
        <v>1686</v>
      </c>
      <c r="C46" s="3" t="s">
        <v>1622</v>
      </c>
      <c r="D46" s="11">
        <v>11952.55</v>
      </c>
      <c r="E46" s="18" t="s">
        <v>1687</v>
      </c>
      <c r="F46" s="3" t="s">
        <v>1688</v>
      </c>
      <c r="G46" s="3" t="s">
        <v>65</v>
      </c>
      <c r="H46" s="3">
        <v>0</v>
      </c>
      <c r="I46" s="7">
        <f>D46-H46</f>
        <v>11952.55</v>
      </c>
      <c r="J46" s="3" t="s">
        <v>54</v>
      </c>
      <c r="K46" s="3" t="s">
        <v>17</v>
      </c>
    </row>
    <row r="47" spans="1:11" s="24" customFormat="1" ht="12.75" outlineLevel="1">
      <c r="A47" s="22"/>
      <c r="B47" s="22"/>
      <c r="C47" s="22"/>
      <c r="D47" s="46">
        <f>SUBTOTAL(9,D44:D46)</f>
        <v>45019.67</v>
      </c>
      <c r="E47" s="29"/>
      <c r="F47" s="22"/>
      <c r="G47" s="22"/>
      <c r="H47" s="22">
        <f>SUBTOTAL(9,H44:H46)</f>
        <v>0</v>
      </c>
      <c r="I47" s="54">
        <f>SUBTOTAL(9,I44:I46)</f>
        <v>45019.67</v>
      </c>
      <c r="J47" s="22"/>
      <c r="K47" s="22" t="s">
        <v>1526</v>
      </c>
    </row>
    <row r="48" spans="1:11" ht="12.75" outlineLevel="2">
      <c r="A48" s="3">
        <v>1</v>
      </c>
      <c r="B48" s="3" t="s">
        <v>1537</v>
      </c>
      <c r="C48" s="3" t="s">
        <v>1407</v>
      </c>
      <c r="D48" s="11">
        <v>360.04</v>
      </c>
      <c r="E48" s="18" t="s">
        <v>1538</v>
      </c>
      <c r="F48" s="3" t="s">
        <v>1409</v>
      </c>
      <c r="G48" s="3" t="s">
        <v>450</v>
      </c>
      <c r="H48" s="11">
        <v>0</v>
      </c>
      <c r="I48" s="7">
        <f aca="true" t="shared" si="1" ref="I48:I53">D48-H48</f>
        <v>360.04</v>
      </c>
      <c r="J48" s="3" t="s">
        <v>56</v>
      </c>
      <c r="K48" s="3" t="s">
        <v>10</v>
      </c>
    </row>
    <row r="49" spans="1:11" ht="12.75" outlineLevel="2">
      <c r="A49" s="3">
        <v>2</v>
      </c>
      <c r="B49" s="3" t="s">
        <v>1689</v>
      </c>
      <c r="C49" s="3" t="s">
        <v>1407</v>
      </c>
      <c r="D49" s="11">
        <v>1324.75</v>
      </c>
      <c r="E49" s="18" t="s">
        <v>1690</v>
      </c>
      <c r="F49" s="3" t="s">
        <v>1409</v>
      </c>
      <c r="G49" s="3" t="s">
        <v>65</v>
      </c>
      <c r="H49" s="72">
        <v>189.25</v>
      </c>
      <c r="I49" s="7">
        <f t="shared" si="1"/>
        <v>1135.5</v>
      </c>
      <c r="J49" s="3" t="s">
        <v>56</v>
      </c>
      <c r="K49" s="3" t="s">
        <v>10</v>
      </c>
    </row>
    <row r="50" spans="1:11" ht="12.75" outlineLevel="2">
      <c r="A50" s="3">
        <v>3</v>
      </c>
      <c r="B50" s="3" t="s">
        <v>1691</v>
      </c>
      <c r="C50" s="3" t="s">
        <v>1407</v>
      </c>
      <c r="D50" s="11">
        <v>57.71</v>
      </c>
      <c r="E50" s="18" t="s">
        <v>1692</v>
      </c>
      <c r="F50" s="3" t="s">
        <v>1409</v>
      </c>
      <c r="G50" s="3" t="s">
        <v>65</v>
      </c>
      <c r="H50" s="3">
        <v>0</v>
      </c>
      <c r="I50" s="7">
        <f t="shared" si="1"/>
        <v>57.71</v>
      </c>
      <c r="J50" s="3" t="s">
        <v>56</v>
      </c>
      <c r="K50" s="3" t="s">
        <v>10</v>
      </c>
    </row>
    <row r="51" spans="1:11" ht="12.75" outlineLevel="2">
      <c r="A51" s="3">
        <v>4</v>
      </c>
      <c r="B51" s="3" t="s">
        <v>1693</v>
      </c>
      <c r="C51" s="3" t="s">
        <v>1407</v>
      </c>
      <c r="D51" s="11">
        <v>134.65</v>
      </c>
      <c r="E51" s="18" t="s">
        <v>1694</v>
      </c>
      <c r="F51" s="3" t="s">
        <v>1695</v>
      </c>
      <c r="G51" s="3" t="s">
        <v>65</v>
      </c>
      <c r="H51" s="3">
        <v>0</v>
      </c>
      <c r="I51" s="7">
        <f t="shared" si="1"/>
        <v>134.65</v>
      </c>
      <c r="J51" s="3" t="s">
        <v>56</v>
      </c>
      <c r="K51" s="3" t="s">
        <v>10</v>
      </c>
    </row>
    <row r="52" spans="1:11" ht="12.75" outlineLevel="2">
      <c r="A52" s="3">
        <v>5</v>
      </c>
      <c r="B52" s="3" t="s">
        <v>1696</v>
      </c>
      <c r="C52" s="3" t="s">
        <v>1622</v>
      </c>
      <c r="D52" s="11">
        <v>1923.6</v>
      </c>
      <c r="E52" s="18" t="s">
        <v>1697</v>
      </c>
      <c r="F52" s="3" t="s">
        <v>1646</v>
      </c>
      <c r="G52" s="3" t="s">
        <v>65</v>
      </c>
      <c r="H52" s="3">
        <v>0</v>
      </c>
      <c r="I52" s="7">
        <f t="shared" si="1"/>
        <v>1923.6</v>
      </c>
      <c r="J52" s="3" t="s">
        <v>56</v>
      </c>
      <c r="K52" s="3" t="s">
        <v>10</v>
      </c>
    </row>
    <row r="53" spans="1:11" ht="12.75" outlineLevel="2">
      <c r="A53" s="3">
        <v>6</v>
      </c>
      <c r="B53" s="3" t="s">
        <v>1698</v>
      </c>
      <c r="C53" s="3" t="s">
        <v>1622</v>
      </c>
      <c r="D53" s="11">
        <v>1135.5</v>
      </c>
      <c r="E53" s="18" t="s">
        <v>1699</v>
      </c>
      <c r="F53" s="3" t="s">
        <v>1646</v>
      </c>
      <c r="G53" s="3" t="s">
        <v>65</v>
      </c>
      <c r="H53" s="3">
        <v>0</v>
      </c>
      <c r="I53" s="7">
        <f t="shared" si="1"/>
        <v>1135.5</v>
      </c>
      <c r="J53" s="3" t="s">
        <v>56</v>
      </c>
      <c r="K53" s="3" t="s">
        <v>10</v>
      </c>
    </row>
    <row r="54" spans="1:11" s="24" customFormat="1" ht="12.75" outlineLevel="1">
      <c r="A54" s="22"/>
      <c r="B54" s="22"/>
      <c r="C54" s="22"/>
      <c r="D54" s="46">
        <f>SUBTOTAL(9,D48:D53)</f>
        <v>4936.25</v>
      </c>
      <c r="E54" s="29"/>
      <c r="F54" s="22"/>
      <c r="G54" s="22"/>
      <c r="H54" s="22">
        <f>SUBTOTAL(9,H48:H53)</f>
        <v>189.25</v>
      </c>
      <c r="I54" s="54">
        <f>SUBTOTAL(9,I48:I53)</f>
        <v>4747</v>
      </c>
      <c r="J54" s="22"/>
      <c r="K54" s="22" t="s">
        <v>57</v>
      </c>
    </row>
    <row r="55" spans="1:11" ht="12.75" outlineLevel="2">
      <c r="A55" s="3">
        <v>1</v>
      </c>
      <c r="B55" s="3" t="s">
        <v>1700</v>
      </c>
      <c r="C55" s="3" t="s">
        <v>1407</v>
      </c>
      <c r="D55" s="11">
        <v>710.28</v>
      </c>
      <c r="E55" s="18" t="s">
        <v>1701</v>
      </c>
      <c r="F55" s="3" t="s">
        <v>1409</v>
      </c>
      <c r="G55" s="3" t="s">
        <v>65</v>
      </c>
      <c r="H55" s="3">
        <v>0</v>
      </c>
      <c r="I55" s="7">
        <f aca="true" t="shared" si="2" ref="I55:I63">D55-H55</f>
        <v>710.28</v>
      </c>
      <c r="J55" s="3" t="s">
        <v>342</v>
      </c>
      <c r="K55" s="3" t="s">
        <v>13</v>
      </c>
    </row>
    <row r="56" spans="1:11" ht="12.75" outlineLevel="2">
      <c r="A56" s="3">
        <v>2</v>
      </c>
      <c r="B56" s="3" t="s">
        <v>1702</v>
      </c>
      <c r="C56" s="3" t="s">
        <v>1664</v>
      </c>
      <c r="D56" s="11">
        <v>394</v>
      </c>
      <c r="E56" s="18" t="s">
        <v>1703</v>
      </c>
      <c r="F56" s="3" t="s">
        <v>1695</v>
      </c>
      <c r="G56" s="3" t="s">
        <v>65</v>
      </c>
      <c r="H56" s="3">
        <v>0</v>
      </c>
      <c r="I56" s="7">
        <f t="shared" si="2"/>
        <v>394</v>
      </c>
      <c r="J56" s="3" t="s">
        <v>342</v>
      </c>
      <c r="K56" s="3" t="s">
        <v>13</v>
      </c>
    </row>
    <row r="57" spans="1:11" ht="12.75" outlineLevel="2">
      <c r="A57" s="3">
        <v>3</v>
      </c>
      <c r="B57" s="3" t="s">
        <v>1704</v>
      </c>
      <c r="C57" s="3" t="s">
        <v>1407</v>
      </c>
      <c r="D57" s="11">
        <v>1963.12</v>
      </c>
      <c r="E57" s="18" t="s">
        <v>1705</v>
      </c>
      <c r="F57" s="3" t="s">
        <v>1667</v>
      </c>
      <c r="G57" s="3" t="s">
        <v>65</v>
      </c>
      <c r="H57" s="3">
        <v>0</v>
      </c>
      <c r="I57" s="7">
        <f t="shared" si="2"/>
        <v>1963.12</v>
      </c>
      <c r="J57" s="3" t="s">
        <v>342</v>
      </c>
      <c r="K57" s="3" t="s">
        <v>13</v>
      </c>
    </row>
    <row r="58" spans="1:11" ht="12.75" outlineLevel="2">
      <c r="A58" s="3">
        <v>4</v>
      </c>
      <c r="B58" s="3" t="s">
        <v>1706</v>
      </c>
      <c r="C58" s="3" t="s">
        <v>1407</v>
      </c>
      <c r="D58" s="11">
        <v>1952.39</v>
      </c>
      <c r="E58" s="18" t="s">
        <v>506</v>
      </c>
      <c r="F58" s="3" t="s">
        <v>1667</v>
      </c>
      <c r="G58" s="3" t="s">
        <v>65</v>
      </c>
      <c r="H58" s="3">
        <v>0</v>
      </c>
      <c r="I58" s="7">
        <f t="shared" si="2"/>
        <v>1952.39</v>
      </c>
      <c r="J58" s="3" t="s">
        <v>342</v>
      </c>
      <c r="K58" s="3" t="s">
        <v>13</v>
      </c>
    </row>
    <row r="59" spans="1:11" ht="12.75" outlineLevel="2">
      <c r="A59" s="3">
        <v>5</v>
      </c>
      <c r="B59" s="3" t="s">
        <v>1707</v>
      </c>
      <c r="C59" s="3" t="s">
        <v>1629</v>
      </c>
      <c r="D59" s="11">
        <v>2278.68</v>
      </c>
      <c r="E59" s="18" t="s">
        <v>1708</v>
      </c>
      <c r="F59" s="3" t="s">
        <v>1695</v>
      </c>
      <c r="G59" s="3" t="s">
        <v>65</v>
      </c>
      <c r="H59" s="3">
        <v>0</v>
      </c>
      <c r="I59" s="7">
        <f t="shared" si="2"/>
        <v>2278.68</v>
      </c>
      <c r="J59" s="3" t="s">
        <v>342</v>
      </c>
      <c r="K59" s="3" t="s">
        <v>13</v>
      </c>
    </row>
    <row r="60" spans="1:11" ht="12.75" outlineLevel="2">
      <c r="A60" s="3">
        <v>6</v>
      </c>
      <c r="B60" s="3" t="s">
        <v>1709</v>
      </c>
      <c r="C60" s="3" t="s">
        <v>1695</v>
      </c>
      <c r="D60" s="11">
        <v>4179.44</v>
      </c>
      <c r="E60" s="18" t="s">
        <v>1710</v>
      </c>
      <c r="F60" s="3" t="s">
        <v>1711</v>
      </c>
      <c r="G60" s="3" t="s">
        <v>65</v>
      </c>
      <c r="H60" s="3">
        <v>0</v>
      </c>
      <c r="I60" s="7">
        <f t="shared" si="2"/>
        <v>4179.44</v>
      </c>
      <c r="J60" s="3" t="s">
        <v>342</v>
      </c>
      <c r="K60" s="3" t="s">
        <v>13</v>
      </c>
    </row>
    <row r="61" spans="1:11" ht="12.75" outlineLevel="2">
      <c r="A61" s="3">
        <v>7</v>
      </c>
      <c r="B61" s="3" t="s">
        <v>1712</v>
      </c>
      <c r="C61" s="3" t="s">
        <v>1713</v>
      </c>
      <c r="D61" s="11">
        <v>5536.96</v>
      </c>
      <c r="E61" s="18" t="s">
        <v>1714</v>
      </c>
      <c r="F61" s="3" t="s">
        <v>1711</v>
      </c>
      <c r="G61" s="3" t="s">
        <v>65</v>
      </c>
      <c r="H61" s="3">
        <v>0</v>
      </c>
      <c r="I61" s="7">
        <f t="shared" si="2"/>
        <v>5536.96</v>
      </c>
      <c r="J61" s="3" t="s">
        <v>342</v>
      </c>
      <c r="K61" s="3" t="s">
        <v>13</v>
      </c>
    </row>
    <row r="62" spans="1:11" ht="12.75" outlineLevel="2">
      <c r="A62" s="3">
        <v>8</v>
      </c>
      <c r="B62" s="3" t="s">
        <v>1715</v>
      </c>
      <c r="C62" s="3" t="s">
        <v>1669</v>
      </c>
      <c r="D62" s="11">
        <v>2916.11</v>
      </c>
      <c r="E62" s="18" t="s">
        <v>1716</v>
      </c>
      <c r="F62" s="3" t="s">
        <v>1711</v>
      </c>
      <c r="G62" s="3" t="s">
        <v>65</v>
      </c>
      <c r="H62" s="3">
        <v>0</v>
      </c>
      <c r="I62" s="7">
        <f t="shared" si="2"/>
        <v>2916.11</v>
      </c>
      <c r="J62" s="3" t="s">
        <v>342</v>
      </c>
      <c r="K62" s="3" t="s">
        <v>13</v>
      </c>
    </row>
    <row r="63" spans="1:11" ht="12.75" outlineLevel="2">
      <c r="A63" s="3">
        <v>9</v>
      </c>
      <c r="B63" s="3" t="s">
        <v>1717</v>
      </c>
      <c r="C63" s="3" t="s">
        <v>1711</v>
      </c>
      <c r="D63" s="11">
        <v>450.48</v>
      </c>
      <c r="E63" s="18" t="s">
        <v>1718</v>
      </c>
      <c r="F63" s="3" t="s">
        <v>1711</v>
      </c>
      <c r="G63" s="3" t="s">
        <v>65</v>
      </c>
      <c r="H63" s="3">
        <v>0</v>
      </c>
      <c r="I63" s="7">
        <f t="shared" si="2"/>
        <v>450.48</v>
      </c>
      <c r="J63" s="3" t="s">
        <v>342</v>
      </c>
      <c r="K63" s="3" t="s">
        <v>13</v>
      </c>
    </row>
    <row r="64" spans="1:11" s="24" customFormat="1" ht="12.75" outlineLevel="1">
      <c r="A64" s="22"/>
      <c r="B64" s="22"/>
      <c r="C64" s="22"/>
      <c r="D64" s="46">
        <f>SUBTOTAL(9,D55:D63)</f>
        <v>20381.46</v>
      </c>
      <c r="E64" s="29"/>
      <c r="F64" s="22"/>
      <c r="G64" s="22"/>
      <c r="H64" s="22">
        <f>SUBTOTAL(9,H55:H63)</f>
        <v>0</v>
      </c>
      <c r="I64" s="54">
        <f>SUBTOTAL(9,I55:I63)</f>
        <v>20381.46</v>
      </c>
      <c r="J64" s="22"/>
      <c r="K64" s="22" t="s">
        <v>1350</v>
      </c>
    </row>
    <row r="65" spans="1:11" ht="12.75" outlineLevel="2">
      <c r="A65" s="3">
        <v>1</v>
      </c>
      <c r="B65" s="3" t="s">
        <v>1719</v>
      </c>
      <c r="C65" s="3" t="s">
        <v>1654</v>
      </c>
      <c r="D65" s="11">
        <v>252.52</v>
      </c>
      <c r="E65" s="18" t="s">
        <v>1720</v>
      </c>
      <c r="F65" s="3" t="s">
        <v>1654</v>
      </c>
      <c r="G65" s="3" t="s">
        <v>65</v>
      </c>
      <c r="H65" s="3">
        <v>0</v>
      </c>
      <c r="I65" s="7">
        <f>D65-H65</f>
        <v>252.52</v>
      </c>
      <c r="J65" s="3" t="s">
        <v>58</v>
      </c>
      <c r="K65" s="3" t="s">
        <v>9</v>
      </c>
    </row>
    <row r="66" spans="1:11" ht="12.75" outlineLevel="2">
      <c r="A66" s="3">
        <v>2</v>
      </c>
      <c r="B66" s="3" t="s">
        <v>1721</v>
      </c>
      <c r="C66" s="3" t="s">
        <v>1654</v>
      </c>
      <c r="D66" s="11">
        <v>252.52</v>
      </c>
      <c r="E66" s="18" t="s">
        <v>1722</v>
      </c>
      <c r="F66" s="3" t="s">
        <v>1654</v>
      </c>
      <c r="G66" s="3" t="s">
        <v>65</v>
      </c>
      <c r="H66" s="3">
        <v>0</v>
      </c>
      <c r="I66" s="7">
        <f>D66-H66</f>
        <v>252.52</v>
      </c>
      <c r="J66" s="3" t="s">
        <v>58</v>
      </c>
      <c r="K66" s="3" t="s">
        <v>9</v>
      </c>
    </row>
    <row r="67" spans="1:11" s="24" customFormat="1" ht="12.75" outlineLevel="1">
      <c r="A67" s="22"/>
      <c r="B67" s="22"/>
      <c r="C67" s="22"/>
      <c r="D67" s="46">
        <f>SUBTOTAL(9,D65:D66)</f>
        <v>505.04</v>
      </c>
      <c r="E67" s="29"/>
      <c r="F67" s="22"/>
      <c r="G67" s="22"/>
      <c r="H67" s="22">
        <f>SUBTOTAL(9,H65:H66)</f>
        <v>0</v>
      </c>
      <c r="I67" s="54">
        <f>SUBTOTAL(9,I65:I66)</f>
        <v>505.04</v>
      </c>
      <c r="J67" s="22"/>
      <c r="K67" s="22" t="s">
        <v>59</v>
      </c>
    </row>
    <row r="68" spans="1:11" ht="12.75" outlineLevel="2">
      <c r="A68" s="3">
        <v>1</v>
      </c>
      <c r="B68" s="3" t="s">
        <v>1723</v>
      </c>
      <c r="C68" s="3" t="s">
        <v>1724</v>
      </c>
      <c r="D68" s="11">
        <v>136.89</v>
      </c>
      <c r="E68" s="18" t="s">
        <v>1725</v>
      </c>
      <c r="F68" s="3" t="s">
        <v>1664</v>
      </c>
      <c r="G68" s="3" t="s">
        <v>65</v>
      </c>
      <c r="H68" s="3">
        <v>0</v>
      </c>
      <c r="I68" s="7">
        <f aca="true" t="shared" si="3" ref="I68:I84">D68-H68</f>
        <v>136.89</v>
      </c>
      <c r="J68" s="3" t="s">
        <v>60</v>
      </c>
      <c r="K68" s="3" t="s">
        <v>4</v>
      </c>
    </row>
    <row r="69" spans="1:11" ht="12.75" outlineLevel="2">
      <c r="A69" s="3">
        <v>2</v>
      </c>
      <c r="B69" s="3" t="s">
        <v>1726</v>
      </c>
      <c r="C69" s="3" t="s">
        <v>1724</v>
      </c>
      <c r="D69" s="11">
        <v>3749.92</v>
      </c>
      <c r="E69" s="18" t="s">
        <v>1727</v>
      </c>
      <c r="F69" s="3" t="s">
        <v>1664</v>
      </c>
      <c r="G69" s="3" t="s">
        <v>65</v>
      </c>
      <c r="H69" s="3">
        <v>0</v>
      </c>
      <c r="I69" s="7">
        <f t="shared" si="3"/>
        <v>3749.92</v>
      </c>
      <c r="J69" s="3" t="s">
        <v>60</v>
      </c>
      <c r="K69" s="3" t="s">
        <v>4</v>
      </c>
    </row>
    <row r="70" spans="1:11" ht="12.75" outlineLevel="2">
      <c r="A70" s="3">
        <v>3</v>
      </c>
      <c r="B70" s="3" t="s">
        <v>1728</v>
      </c>
      <c r="C70" s="3" t="s">
        <v>1622</v>
      </c>
      <c r="D70" s="11">
        <v>18858.58</v>
      </c>
      <c r="E70" s="18" t="s">
        <v>1729</v>
      </c>
      <c r="F70" s="3" t="s">
        <v>1622</v>
      </c>
      <c r="G70" s="3" t="s">
        <v>65</v>
      </c>
      <c r="H70" s="3">
        <v>0</v>
      </c>
      <c r="I70" s="7">
        <f t="shared" si="3"/>
        <v>18858.58</v>
      </c>
      <c r="J70" s="3" t="s">
        <v>60</v>
      </c>
      <c r="K70" s="3" t="s">
        <v>4</v>
      </c>
    </row>
    <row r="71" spans="1:11" ht="12.75" outlineLevel="2">
      <c r="A71" s="3">
        <v>4</v>
      </c>
      <c r="B71" s="3" t="s">
        <v>1730</v>
      </c>
      <c r="C71" s="3" t="s">
        <v>1622</v>
      </c>
      <c r="D71" s="11">
        <v>1249.13</v>
      </c>
      <c r="E71" s="18" t="s">
        <v>1731</v>
      </c>
      <c r="F71" s="3" t="s">
        <v>1622</v>
      </c>
      <c r="G71" s="3" t="s">
        <v>65</v>
      </c>
      <c r="H71" s="3">
        <v>0</v>
      </c>
      <c r="I71" s="7">
        <f t="shared" si="3"/>
        <v>1249.13</v>
      </c>
      <c r="J71" s="3" t="s">
        <v>60</v>
      </c>
      <c r="K71" s="3" t="s">
        <v>4</v>
      </c>
    </row>
    <row r="72" spans="1:11" ht="12.75" outlineLevel="2">
      <c r="A72" s="3">
        <v>5</v>
      </c>
      <c r="B72" s="3" t="s">
        <v>1732</v>
      </c>
      <c r="C72" s="3" t="s">
        <v>1622</v>
      </c>
      <c r="D72" s="11">
        <v>5393.07</v>
      </c>
      <c r="E72" s="18" t="s">
        <v>1733</v>
      </c>
      <c r="F72" s="3" t="s">
        <v>1622</v>
      </c>
      <c r="G72" s="3" t="s">
        <v>65</v>
      </c>
      <c r="H72" s="3">
        <v>0</v>
      </c>
      <c r="I72" s="7">
        <f t="shared" si="3"/>
        <v>5393.07</v>
      </c>
      <c r="J72" s="3" t="s">
        <v>60</v>
      </c>
      <c r="K72" s="3" t="s">
        <v>4</v>
      </c>
    </row>
    <row r="73" spans="1:11" ht="12.75" outlineLevel="2">
      <c r="A73" s="3">
        <v>6</v>
      </c>
      <c r="B73" s="3" t="s">
        <v>1734</v>
      </c>
      <c r="C73" s="3" t="s">
        <v>1622</v>
      </c>
      <c r="D73" s="11">
        <v>5533.5</v>
      </c>
      <c r="E73" s="18" t="s">
        <v>1735</v>
      </c>
      <c r="F73" s="3" t="s">
        <v>1622</v>
      </c>
      <c r="G73" s="3" t="s">
        <v>65</v>
      </c>
      <c r="H73" s="3">
        <v>0</v>
      </c>
      <c r="I73" s="7">
        <f t="shared" si="3"/>
        <v>5533.5</v>
      </c>
      <c r="J73" s="3" t="s">
        <v>60</v>
      </c>
      <c r="K73" s="3" t="s">
        <v>4</v>
      </c>
    </row>
    <row r="74" spans="1:11" ht="12.75" outlineLevel="2">
      <c r="A74" s="3">
        <v>7</v>
      </c>
      <c r="B74" s="3" t="s">
        <v>1736</v>
      </c>
      <c r="C74" s="3" t="s">
        <v>1622</v>
      </c>
      <c r="D74" s="11">
        <v>31175.89</v>
      </c>
      <c r="E74" s="18" t="s">
        <v>1737</v>
      </c>
      <c r="F74" s="3" t="s">
        <v>1622</v>
      </c>
      <c r="G74" s="3" t="s">
        <v>65</v>
      </c>
      <c r="H74" s="3">
        <v>0</v>
      </c>
      <c r="I74" s="7">
        <f t="shared" si="3"/>
        <v>31175.89</v>
      </c>
      <c r="J74" s="3" t="s">
        <v>60</v>
      </c>
      <c r="K74" s="3" t="s">
        <v>4</v>
      </c>
    </row>
    <row r="75" spans="1:11" ht="12.75" outlineLevel="2">
      <c r="A75" s="3">
        <v>8</v>
      </c>
      <c r="B75" s="3" t="s">
        <v>1738</v>
      </c>
      <c r="C75" s="3" t="s">
        <v>1622</v>
      </c>
      <c r="D75" s="11">
        <v>8603.43</v>
      </c>
      <c r="E75" s="18" t="s">
        <v>1739</v>
      </c>
      <c r="F75" s="3" t="s">
        <v>1622</v>
      </c>
      <c r="G75" s="3" t="s">
        <v>65</v>
      </c>
      <c r="H75" s="3">
        <v>0</v>
      </c>
      <c r="I75" s="7">
        <f t="shared" si="3"/>
        <v>8603.43</v>
      </c>
      <c r="J75" s="3" t="s">
        <v>60</v>
      </c>
      <c r="K75" s="3" t="s">
        <v>4</v>
      </c>
    </row>
    <row r="76" spans="1:11" ht="12.75" outlineLevel="2">
      <c r="A76" s="3">
        <v>9</v>
      </c>
      <c r="B76" s="3" t="s">
        <v>1740</v>
      </c>
      <c r="C76" s="3" t="s">
        <v>1622</v>
      </c>
      <c r="D76" s="11">
        <v>4516.97</v>
      </c>
      <c r="E76" s="18" t="s">
        <v>1741</v>
      </c>
      <c r="F76" s="3" t="s">
        <v>1622</v>
      </c>
      <c r="G76" s="3" t="s">
        <v>65</v>
      </c>
      <c r="H76" s="3">
        <v>0</v>
      </c>
      <c r="I76" s="7">
        <f t="shared" si="3"/>
        <v>4516.97</v>
      </c>
      <c r="J76" s="3" t="s">
        <v>60</v>
      </c>
      <c r="K76" s="3" t="s">
        <v>4</v>
      </c>
    </row>
    <row r="77" spans="1:11" ht="12.75" outlineLevel="2">
      <c r="A77" s="3">
        <v>10</v>
      </c>
      <c r="B77" s="3" t="s">
        <v>1742</v>
      </c>
      <c r="C77" s="3" t="s">
        <v>1622</v>
      </c>
      <c r="D77" s="11">
        <v>818.52</v>
      </c>
      <c r="E77" s="18" t="s">
        <v>1743</v>
      </c>
      <c r="F77" s="3" t="s">
        <v>1622</v>
      </c>
      <c r="G77" s="4" t="s">
        <v>65</v>
      </c>
      <c r="H77" s="3">
        <v>0</v>
      </c>
      <c r="I77" s="7">
        <f t="shared" si="3"/>
        <v>818.52</v>
      </c>
      <c r="J77" s="3" t="s">
        <v>60</v>
      </c>
      <c r="K77" s="3" t="s">
        <v>4</v>
      </c>
    </row>
    <row r="78" spans="1:11" ht="12.75" outlineLevel="2">
      <c r="A78" s="3">
        <v>11</v>
      </c>
      <c r="B78" s="3" t="s">
        <v>1744</v>
      </c>
      <c r="C78" s="3" t="s">
        <v>1622</v>
      </c>
      <c r="D78" s="11">
        <v>1016.7</v>
      </c>
      <c r="E78" s="18" t="s">
        <v>1745</v>
      </c>
      <c r="F78" s="3" t="s">
        <v>1622</v>
      </c>
      <c r="G78" s="4" t="s">
        <v>65</v>
      </c>
      <c r="H78" s="3">
        <v>0</v>
      </c>
      <c r="I78" s="7">
        <f t="shared" si="3"/>
        <v>1016.7</v>
      </c>
      <c r="J78" s="3" t="s">
        <v>60</v>
      </c>
      <c r="K78" s="3" t="s">
        <v>4</v>
      </c>
    </row>
    <row r="79" spans="1:11" ht="12.75" outlineLevel="2">
      <c r="A79" s="3">
        <v>12</v>
      </c>
      <c r="B79" s="3" t="s">
        <v>1746</v>
      </c>
      <c r="C79" s="3" t="s">
        <v>1622</v>
      </c>
      <c r="D79" s="11">
        <v>4920.5</v>
      </c>
      <c r="E79" s="18" t="s">
        <v>1747</v>
      </c>
      <c r="F79" s="3" t="s">
        <v>1622</v>
      </c>
      <c r="G79" s="3" t="s">
        <v>65</v>
      </c>
      <c r="H79" s="3">
        <v>0</v>
      </c>
      <c r="I79" s="7">
        <f t="shared" si="3"/>
        <v>4920.5</v>
      </c>
      <c r="J79" s="3" t="s">
        <v>60</v>
      </c>
      <c r="K79" s="3" t="s">
        <v>4</v>
      </c>
    </row>
    <row r="80" spans="1:11" ht="12.75" outlineLevel="2">
      <c r="A80" s="3">
        <v>13</v>
      </c>
      <c r="B80" s="3" t="s">
        <v>1748</v>
      </c>
      <c r="C80" s="3" t="s">
        <v>1622</v>
      </c>
      <c r="D80" s="11">
        <v>5386.08</v>
      </c>
      <c r="E80" s="18" t="s">
        <v>1749</v>
      </c>
      <c r="F80" s="3" t="s">
        <v>1622</v>
      </c>
      <c r="G80" s="3" t="s">
        <v>65</v>
      </c>
      <c r="H80" s="3">
        <v>0</v>
      </c>
      <c r="I80" s="7">
        <f t="shared" si="3"/>
        <v>5386.08</v>
      </c>
      <c r="J80" s="3" t="s">
        <v>60</v>
      </c>
      <c r="K80" s="3" t="s">
        <v>4</v>
      </c>
    </row>
    <row r="81" spans="1:11" ht="12.75" outlineLevel="2">
      <c r="A81" s="3">
        <v>14</v>
      </c>
      <c r="B81" s="3" t="s">
        <v>1750</v>
      </c>
      <c r="C81" s="3" t="s">
        <v>1622</v>
      </c>
      <c r="D81" s="11">
        <v>57.71</v>
      </c>
      <c r="E81" s="18" t="s">
        <v>1751</v>
      </c>
      <c r="F81" s="3" t="s">
        <v>1622</v>
      </c>
      <c r="G81" s="3" t="s">
        <v>65</v>
      </c>
      <c r="H81" s="3">
        <v>0</v>
      </c>
      <c r="I81" s="7">
        <f t="shared" si="3"/>
        <v>57.71</v>
      </c>
      <c r="J81" s="3" t="s">
        <v>60</v>
      </c>
      <c r="K81" s="3" t="s">
        <v>4</v>
      </c>
    </row>
    <row r="82" spans="1:11" ht="12.75" outlineLevel="2">
      <c r="A82" s="3">
        <v>15</v>
      </c>
      <c r="B82" s="3" t="s">
        <v>1752</v>
      </c>
      <c r="C82" s="3" t="s">
        <v>1622</v>
      </c>
      <c r="D82" s="11">
        <v>173.12</v>
      </c>
      <c r="E82" s="18" t="s">
        <v>1753</v>
      </c>
      <c r="F82" s="3" t="s">
        <v>1622</v>
      </c>
      <c r="G82" s="3" t="s">
        <v>65</v>
      </c>
      <c r="H82" s="3">
        <v>0</v>
      </c>
      <c r="I82" s="7">
        <f t="shared" si="3"/>
        <v>173.12</v>
      </c>
      <c r="J82" s="3" t="s">
        <v>60</v>
      </c>
      <c r="K82" s="3" t="s">
        <v>4</v>
      </c>
    </row>
    <row r="83" spans="1:11" ht="12.75" outlineLevel="2">
      <c r="A83" s="3">
        <v>16</v>
      </c>
      <c r="B83" s="3" t="s">
        <v>1754</v>
      </c>
      <c r="C83" s="3" t="s">
        <v>1622</v>
      </c>
      <c r="D83" s="11">
        <v>160.3</v>
      </c>
      <c r="E83" s="18" t="s">
        <v>1755</v>
      </c>
      <c r="F83" s="3" t="s">
        <v>1622</v>
      </c>
      <c r="G83" s="3" t="s">
        <v>65</v>
      </c>
      <c r="H83" s="3">
        <v>0</v>
      </c>
      <c r="I83" s="7">
        <f t="shared" si="3"/>
        <v>160.3</v>
      </c>
      <c r="J83" s="3" t="s">
        <v>60</v>
      </c>
      <c r="K83" s="3" t="s">
        <v>4</v>
      </c>
    </row>
    <row r="84" spans="1:11" ht="12.75" outlineLevel="2">
      <c r="A84" s="3">
        <v>17</v>
      </c>
      <c r="B84" s="3" t="s">
        <v>1756</v>
      </c>
      <c r="C84" s="3" t="s">
        <v>1622</v>
      </c>
      <c r="D84" s="11">
        <v>3156.57</v>
      </c>
      <c r="E84" s="18" t="s">
        <v>1757</v>
      </c>
      <c r="F84" s="3" t="s">
        <v>1623</v>
      </c>
      <c r="G84" s="3" t="s">
        <v>65</v>
      </c>
      <c r="H84" s="3">
        <v>0</v>
      </c>
      <c r="I84" s="7">
        <f t="shared" si="3"/>
        <v>3156.57</v>
      </c>
      <c r="J84" s="3" t="s">
        <v>60</v>
      </c>
      <c r="K84" s="3" t="s">
        <v>4</v>
      </c>
    </row>
    <row r="85" spans="1:11" s="24" customFormat="1" ht="12.75" outlineLevel="1">
      <c r="A85" s="22"/>
      <c r="B85" s="22"/>
      <c r="C85" s="22"/>
      <c r="D85" s="46">
        <f>SUBTOTAL(9,D68:D84)</f>
        <v>94906.88000000002</v>
      </c>
      <c r="E85" s="29"/>
      <c r="F85" s="22"/>
      <c r="G85" s="22"/>
      <c r="H85" s="22">
        <f>SUBTOTAL(9,H68:H84)</f>
        <v>0</v>
      </c>
      <c r="I85" s="54">
        <f>SUBTOTAL(9,I68:I84)</f>
        <v>94906.88000000002</v>
      </c>
      <c r="J85" s="22"/>
      <c r="K85" s="22" t="s">
        <v>61</v>
      </c>
    </row>
    <row r="86" spans="1:11" ht="12.75" outlineLevel="2">
      <c r="A86" s="3">
        <v>1</v>
      </c>
      <c r="B86" s="3" t="s">
        <v>1758</v>
      </c>
      <c r="C86" s="3" t="s">
        <v>1622</v>
      </c>
      <c r="D86" s="11">
        <v>1268.5</v>
      </c>
      <c r="E86" s="18" t="s">
        <v>1759</v>
      </c>
      <c r="F86" s="3" t="s">
        <v>1623</v>
      </c>
      <c r="G86" s="3" t="s">
        <v>65</v>
      </c>
      <c r="H86" s="3">
        <v>0</v>
      </c>
      <c r="I86" s="7">
        <f>D86-H86</f>
        <v>1268.5</v>
      </c>
      <c r="J86" s="3" t="s">
        <v>68</v>
      </c>
      <c r="K86" s="3" t="s">
        <v>3</v>
      </c>
    </row>
    <row r="87" spans="1:11" ht="12.75" outlineLevel="1">
      <c r="A87" s="3"/>
      <c r="B87" s="3"/>
      <c r="C87" s="3"/>
      <c r="D87" s="11">
        <f>SUBTOTAL(9,D86:D86)</f>
        <v>1268.5</v>
      </c>
      <c r="E87" s="18"/>
      <c r="F87" s="3"/>
      <c r="G87" s="3"/>
      <c r="H87" s="3">
        <f>SUBTOTAL(9,H86:H86)</f>
        <v>0</v>
      </c>
      <c r="I87" s="7">
        <f>SUBTOTAL(9,I86:I86)</f>
        <v>1268.5</v>
      </c>
      <c r="J87" s="3"/>
      <c r="K87" s="132" t="s">
        <v>69</v>
      </c>
    </row>
    <row r="88" spans="1:11" s="24" customFormat="1" ht="12.75">
      <c r="A88" s="22"/>
      <c r="B88" s="22"/>
      <c r="C88" s="22"/>
      <c r="D88" s="46">
        <f>SUBTOTAL(9,D8:D86)</f>
        <v>272109.58</v>
      </c>
      <c r="E88" s="29"/>
      <c r="F88" s="22"/>
      <c r="G88" s="22"/>
      <c r="H88" s="22">
        <f>SUBTOTAL(9,H8:H86)</f>
        <v>259.58</v>
      </c>
      <c r="I88" s="54">
        <f>SUBTOTAL(9,I8:I86)</f>
        <v>271850.00000000006</v>
      </c>
      <c r="J88" s="22"/>
      <c r="K88" s="22" t="s">
        <v>64</v>
      </c>
    </row>
    <row r="89" spans="1:11" s="24" customFormat="1" ht="12.75">
      <c r="A89" s="48"/>
      <c r="B89" s="48"/>
      <c r="C89" s="48"/>
      <c r="D89" s="124"/>
      <c r="E89" s="92"/>
      <c r="F89" s="48"/>
      <c r="G89" s="48"/>
      <c r="H89" s="48"/>
      <c r="I89" s="125"/>
      <c r="J89" s="48"/>
      <c r="K89" s="48"/>
    </row>
    <row r="90" spans="1:11" s="24" customFormat="1" ht="12.75">
      <c r="A90" s="48"/>
      <c r="B90" s="48"/>
      <c r="C90" s="48"/>
      <c r="D90" s="124"/>
      <c r="E90" s="92"/>
      <c r="F90" s="48"/>
      <c r="G90" s="48"/>
      <c r="H90" s="48"/>
      <c r="I90" s="125"/>
      <c r="J90" s="48"/>
      <c r="K90" s="4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L69" sqref="L69"/>
    </sheetView>
  </sheetViews>
  <sheetFormatPr defaultColWidth="9.140625" defaultRowHeight="12.75" outlineLevelRow="2"/>
  <cols>
    <col min="1" max="1" width="5.00390625" style="0" customWidth="1"/>
    <col min="2" max="2" width="11.7109375" style="0" customWidth="1"/>
    <col min="4" max="4" width="11.140625" style="0" customWidth="1"/>
    <col min="5" max="5" width="9.140625" style="28" customWidth="1"/>
    <col min="9" max="9" width="12.28125" style="0" customWidth="1"/>
    <col min="11" max="11" width="28.8515625" style="0" customWidth="1"/>
    <col min="12" max="12" width="12.57421875" style="0" customWidth="1"/>
  </cols>
  <sheetData>
    <row r="2" spans="2:13" ht="12.75">
      <c r="B2" s="27" t="s">
        <v>26</v>
      </c>
      <c r="C2" s="27"/>
      <c r="I2" s="26"/>
      <c r="J2" s="26"/>
      <c r="M2" s="28"/>
    </row>
    <row r="3" spans="2:13" ht="12.75">
      <c r="B3" s="27" t="s">
        <v>1760</v>
      </c>
      <c r="C3" s="27"/>
      <c r="I3" s="26"/>
      <c r="J3" s="26"/>
      <c r="M3" s="28"/>
    </row>
    <row r="4" ht="12.75">
      <c r="I4" s="2" t="s">
        <v>27</v>
      </c>
    </row>
    <row r="5" ht="12.75">
      <c r="F5" s="6" t="s">
        <v>1761</v>
      </c>
    </row>
    <row r="7" spans="1:11" ht="51">
      <c r="A7" s="34" t="s">
        <v>28</v>
      </c>
      <c r="B7" s="35" t="s">
        <v>29</v>
      </c>
      <c r="C7" s="35" t="s">
        <v>30</v>
      </c>
      <c r="D7" s="36" t="s">
        <v>31</v>
      </c>
      <c r="E7" s="35" t="s">
        <v>32</v>
      </c>
      <c r="F7" s="35" t="s">
        <v>33</v>
      </c>
      <c r="G7" s="37" t="s">
        <v>34</v>
      </c>
      <c r="H7" s="36" t="s">
        <v>35</v>
      </c>
      <c r="I7" s="36" t="s">
        <v>1762</v>
      </c>
      <c r="J7" s="35" t="s">
        <v>36</v>
      </c>
      <c r="K7" s="37" t="s">
        <v>37</v>
      </c>
    </row>
    <row r="8" spans="1:11" ht="12.75" outlineLevel="2">
      <c r="A8" s="3">
        <v>1</v>
      </c>
      <c r="B8" s="3" t="s">
        <v>1763</v>
      </c>
      <c r="C8" s="3" t="s">
        <v>1764</v>
      </c>
      <c r="D8" s="11">
        <v>24929.39</v>
      </c>
      <c r="E8" s="18" t="s">
        <v>1765</v>
      </c>
      <c r="F8" s="3" t="s">
        <v>1764</v>
      </c>
      <c r="G8" s="3" t="s">
        <v>65</v>
      </c>
      <c r="H8" s="3">
        <v>0</v>
      </c>
      <c r="I8" s="7">
        <f aca="true" t="shared" si="0" ref="I8:I58">D8-H8</f>
        <v>24929.39</v>
      </c>
      <c r="J8" s="3" t="s">
        <v>40</v>
      </c>
      <c r="K8" s="3" t="s">
        <v>19</v>
      </c>
    </row>
    <row r="9" spans="1:11" ht="12.75" outlineLevel="2">
      <c r="A9" s="3">
        <v>2</v>
      </c>
      <c r="B9" s="3" t="s">
        <v>1766</v>
      </c>
      <c r="C9" s="3" t="s">
        <v>1764</v>
      </c>
      <c r="D9" s="11">
        <v>3044.4</v>
      </c>
      <c r="E9" s="18" t="s">
        <v>1767</v>
      </c>
      <c r="F9" s="3" t="s">
        <v>1764</v>
      </c>
      <c r="G9" s="3" t="s">
        <v>65</v>
      </c>
      <c r="H9" s="3">
        <v>0</v>
      </c>
      <c r="I9" s="7">
        <f t="shared" si="0"/>
        <v>3044.4</v>
      </c>
      <c r="J9" s="3" t="s">
        <v>40</v>
      </c>
      <c r="K9" s="3" t="s">
        <v>19</v>
      </c>
    </row>
    <row r="10" spans="1:11" ht="12.75" outlineLevel="2">
      <c r="A10" s="3">
        <v>3</v>
      </c>
      <c r="B10" s="3" t="s">
        <v>1768</v>
      </c>
      <c r="C10" s="3" t="s">
        <v>1764</v>
      </c>
      <c r="D10" s="11">
        <v>4758.87</v>
      </c>
      <c r="E10" s="18" t="s">
        <v>1769</v>
      </c>
      <c r="F10" s="3" t="s">
        <v>1764</v>
      </c>
      <c r="G10" s="3" t="s">
        <v>65</v>
      </c>
      <c r="H10" s="3">
        <v>0</v>
      </c>
      <c r="I10" s="7">
        <f t="shared" si="0"/>
        <v>4758.87</v>
      </c>
      <c r="J10" s="3" t="s">
        <v>40</v>
      </c>
      <c r="K10" s="3" t="s">
        <v>19</v>
      </c>
    </row>
    <row r="11" spans="1:11" ht="12.75" outlineLevel="2">
      <c r="A11" s="3">
        <v>4</v>
      </c>
      <c r="B11" s="3" t="s">
        <v>1770</v>
      </c>
      <c r="C11" s="3" t="s">
        <v>1764</v>
      </c>
      <c r="D11" s="11">
        <v>1056.25</v>
      </c>
      <c r="E11" s="18" t="s">
        <v>1771</v>
      </c>
      <c r="F11" s="3" t="s">
        <v>1764</v>
      </c>
      <c r="G11" s="3" t="s">
        <v>65</v>
      </c>
      <c r="H11" s="3">
        <v>0</v>
      </c>
      <c r="I11" s="7">
        <f t="shared" si="0"/>
        <v>1056.25</v>
      </c>
      <c r="J11" s="3" t="s">
        <v>40</v>
      </c>
      <c r="K11" s="3" t="s">
        <v>19</v>
      </c>
    </row>
    <row r="12" spans="1:11" ht="12.75" outlineLevel="2">
      <c r="A12" s="3">
        <v>5</v>
      </c>
      <c r="B12" s="3" t="s">
        <v>1772</v>
      </c>
      <c r="C12" s="3" t="s">
        <v>1773</v>
      </c>
      <c r="D12" s="11">
        <v>40900.7</v>
      </c>
      <c r="E12" s="18" t="s">
        <v>513</v>
      </c>
      <c r="F12" s="3" t="s">
        <v>1773</v>
      </c>
      <c r="G12" s="3" t="s">
        <v>65</v>
      </c>
      <c r="H12" s="3">
        <v>0</v>
      </c>
      <c r="I12" s="7">
        <f t="shared" si="0"/>
        <v>40900.7</v>
      </c>
      <c r="J12" s="3" t="s">
        <v>40</v>
      </c>
      <c r="K12" s="3" t="s">
        <v>19</v>
      </c>
    </row>
    <row r="13" spans="1:11" ht="12.75" outlineLevel="2">
      <c r="A13" s="3">
        <v>6</v>
      </c>
      <c r="B13" s="3" t="s">
        <v>1774</v>
      </c>
      <c r="C13" s="3" t="s">
        <v>1773</v>
      </c>
      <c r="D13" s="11">
        <v>507.4</v>
      </c>
      <c r="E13" s="18" t="s">
        <v>1775</v>
      </c>
      <c r="F13" s="3" t="s">
        <v>1773</v>
      </c>
      <c r="G13" s="3" t="s">
        <v>65</v>
      </c>
      <c r="H13" s="3">
        <v>0</v>
      </c>
      <c r="I13" s="7">
        <f t="shared" si="0"/>
        <v>507.4</v>
      </c>
      <c r="J13" s="3" t="s">
        <v>40</v>
      </c>
      <c r="K13" s="3" t="s">
        <v>19</v>
      </c>
    </row>
    <row r="14" spans="1:11" ht="12.75" outlineLevel="2">
      <c r="A14" s="3">
        <v>7</v>
      </c>
      <c r="B14" s="3" t="s">
        <v>1776</v>
      </c>
      <c r="C14" s="3" t="s">
        <v>1773</v>
      </c>
      <c r="D14" s="11">
        <v>4066.95</v>
      </c>
      <c r="E14" s="18" t="s">
        <v>1777</v>
      </c>
      <c r="F14" s="3" t="s">
        <v>1773</v>
      </c>
      <c r="G14" s="3" t="s">
        <v>65</v>
      </c>
      <c r="H14" s="3">
        <v>0</v>
      </c>
      <c r="I14" s="7">
        <f t="shared" si="0"/>
        <v>4066.95</v>
      </c>
      <c r="J14" s="3" t="s">
        <v>40</v>
      </c>
      <c r="K14" s="3" t="s">
        <v>19</v>
      </c>
    </row>
    <row r="15" spans="1:11" ht="12.75" outlineLevel="2">
      <c r="A15" s="3">
        <v>8</v>
      </c>
      <c r="B15" s="3" t="s">
        <v>1778</v>
      </c>
      <c r="C15" s="3" t="s">
        <v>1773</v>
      </c>
      <c r="D15" s="11">
        <v>66.42</v>
      </c>
      <c r="E15" s="18" t="s">
        <v>1779</v>
      </c>
      <c r="F15" s="3" t="s">
        <v>1773</v>
      </c>
      <c r="G15" s="3" t="s">
        <v>65</v>
      </c>
      <c r="H15" s="3">
        <v>0</v>
      </c>
      <c r="I15" s="7">
        <f t="shared" si="0"/>
        <v>66.42</v>
      </c>
      <c r="J15" s="3" t="s">
        <v>40</v>
      </c>
      <c r="K15" s="3" t="s">
        <v>19</v>
      </c>
    </row>
    <row r="16" spans="1:11" ht="12.75" outlineLevel="2">
      <c r="A16" s="3">
        <v>9</v>
      </c>
      <c r="B16" s="3" t="s">
        <v>1780</v>
      </c>
      <c r="C16" s="3" t="s">
        <v>1773</v>
      </c>
      <c r="D16" s="11">
        <v>9706.16</v>
      </c>
      <c r="E16" s="18" t="s">
        <v>1781</v>
      </c>
      <c r="F16" s="3" t="s">
        <v>1773</v>
      </c>
      <c r="G16" s="3" t="s">
        <v>124</v>
      </c>
      <c r="H16" s="3">
        <v>0</v>
      </c>
      <c r="I16" s="7">
        <f t="shared" si="0"/>
        <v>9706.16</v>
      </c>
      <c r="J16" s="3" t="s">
        <v>40</v>
      </c>
      <c r="K16" s="3" t="s">
        <v>19</v>
      </c>
    </row>
    <row r="17" spans="1:11" s="24" customFormat="1" ht="12.75" outlineLevel="1">
      <c r="A17" s="22"/>
      <c r="B17" s="22"/>
      <c r="C17" s="22"/>
      <c r="D17" s="46">
        <f>SUBTOTAL(9,D8:D16)</f>
        <v>89036.54</v>
      </c>
      <c r="E17" s="29"/>
      <c r="F17" s="22"/>
      <c r="G17" s="22"/>
      <c r="H17" s="22">
        <f>SUBTOTAL(9,H8:H16)</f>
        <v>0</v>
      </c>
      <c r="I17" s="54">
        <f>SUBTOTAL(9,I8:I16)</f>
        <v>89036.54</v>
      </c>
      <c r="J17" s="22"/>
      <c r="K17" s="45" t="s">
        <v>41</v>
      </c>
    </row>
    <row r="18" spans="1:11" ht="12.75" outlineLevel="2">
      <c r="A18" s="3">
        <v>1</v>
      </c>
      <c r="B18" s="3" t="s">
        <v>1782</v>
      </c>
      <c r="C18" s="3" t="s">
        <v>1622</v>
      </c>
      <c r="D18" s="11">
        <v>409.26</v>
      </c>
      <c r="E18" s="18" t="s">
        <v>1783</v>
      </c>
      <c r="F18" s="3" t="s">
        <v>1688</v>
      </c>
      <c r="G18" s="3" t="s">
        <v>65</v>
      </c>
      <c r="H18" s="3">
        <v>0</v>
      </c>
      <c r="I18" s="7">
        <f t="shared" si="0"/>
        <v>409.26</v>
      </c>
      <c r="J18" s="3" t="s">
        <v>50</v>
      </c>
      <c r="K18" s="3" t="s">
        <v>6</v>
      </c>
    </row>
    <row r="19" spans="1:11" ht="12.75" outlineLevel="2">
      <c r="A19" s="3">
        <v>2</v>
      </c>
      <c r="B19" s="3" t="s">
        <v>1784</v>
      </c>
      <c r="C19" s="3" t="s">
        <v>1622</v>
      </c>
      <c r="D19" s="11">
        <v>419.85</v>
      </c>
      <c r="E19" s="18" t="s">
        <v>1785</v>
      </c>
      <c r="F19" s="3" t="s">
        <v>1688</v>
      </c>
      <c r="G19" s="3" t="s">
        <v>65</v>
      </c>
      <c r="H19" s="3">
        <v>0</v>
      </c>
      <c r="I19" s="7">
        <f t="shared" si="0"/>
        <v>419.85</v>
      </c>
      <c r="J19" s="3" t="s">
        <v>50</v>
      </c>
      <c r="K19" s="3" t="s">
        <v>6</v>
      </c>
    </row>
    <row r="20" spans="1:11" ht="12.75" outlineLevel="2">
      <c r="A20" s="3">
        <v>3</v>
      </c>
      <c r="B20" s="3" t="s">
        <v>1786</v>
      </c>
      <c r="C20" s="3" t="s">
        <v>1622</v>
      </c>
      <c r="D20" s="11">
        <v>1831.59</v>
      </c>
      <c r="E20" s="18" t="s">
        <v>1787</v>
      </c>
      <c r="F20" s="3" t="s">
        <v>1688</v>
      </c>
      <c r="G20" s="3" t="s">
        <v>65</v>
      </c>
      <c r="H20" s="3">
        <v>0</v>
      </c>
      <c r="I20" s="7">
        <f t="shared" si="0"/>
        <v>1831.59</v>
      </c>
      <c r="J20" s="3" t="s">
        <v>50</v>
      </c>
      <c r="K20" s="3" t="s">
        <v>6</v>
      </c>
    </row>
    <row r="21" spans="1:11" ht="12.75" outlineLevel="2">
      <c r="A21" s="3">
        <v>4</v>
      </c>
      <c r="B21" s="3" t="s">
        <v>1788</v>
      </c>
      <c r="C21" s="3" t="s">
        <v>1622</v>
      </c>
      <c r="D21" s="11">
        <v>765.39</v>
      </c>
      <c r="E21" s="18" t="s">
        <v>1789</v>
      </c>
      <c r="F21" s="3" t="s">
        <v>1688</v>
      </c>
      <c r="G21" s="3" t="s">
        <v>65</v>
      </c>
      <c r="H21" s="3">
        <v>0</v>
      </c>
      <c r="I21" s="7">
        <f t="shared" si="0"/>
        <v>765.39</v>
      </c>
      <c r="J21" s="3" t="s">
        <v>50</v>
      </c>
      <c r="K21" s="3" t="s">
        <v>6</v>
      </c>
    </row>
    <row r="22" spans="1:11" ht="12.75" outlineLevel="2">
      <c r="A22" s="3">
        <v>5</v>
      </c>
      <c r="B22" s="3" t="s">
        <v>1790</v>
      </c>
      <c r="C22" s="3" t="s">
        <v>1622</v>
      </c>
      <c r="D22" s="11">
        <v>4038.18</v>
      </c>
      <c r="E22" s="18" t="s">
        <v>1791</v>
      </c>
      <c r="F22" s="3" t="s">
        <v>1688</v>
      </c>
      <c r="G22" s="3" t="s">
        <v>65</v>
      </c>
      <c r="H22" s="3">
        <v>0</v>
      </c>
      <c r="I22" s="7">
        <f t="shared" si="0"/>
        <v>4038.18</v>
      </c>
      <c r="J22" s="3" t="s">
        <v>50</v>
      </c>
      <c r="K22" s="3" t="s">
        <v>6</v>
      </c>
    </row>
    <row r="23" spans="1:11" ht="12.75" outlineLevel="2">
      <c r="A23" s="3">
        <v>6</v>
      </c>
      <c r="B23" s="3" t="s">
        <v>1792</v>
      </c>
      <c r="C23" s="3" t="s">
        <v>1793</v>
      </c>
      <c r="D23" s="11">
        <v>3487.58</v>
      </c>
      <c r="E23" s="18" t="s">
        <v>1794</v>
      </c>
      <c r="F23" s="3" t="s">
        <v>1795</v>
      </c>
      <c r="G23" s="3" t="s">
        <v>65</v>
      </c>
      <c r="H23" s="3">
        <v>0</v>
      </c>
      <c r="I23" s="7">
        <f t="shared" si="0"/>
        <v>3487.58</v>
      </c>
      <c r="J23" s="3" t="s">
        <v>50</v>
      </c>
      <c r="K23" s="3" t="s">
        <v>6</v>
      </c>
    </row>
    <row r="24" spans="1:11" ht="12.75" outlineLevel="2">
      <c r="A24" s="3">
        <v>7</v>
      </c>
      <c r="B24" s="3" t="s">
        <v>1796</v>
      </c>
      <c r="C24" s="3" t="s">
        <v>1793</v>
      </c>
      <c r="D24" s="11">
        <v>364.68</v>
      </c>
      <c r="E24" s="18" t="s">
        <v>1797</v>
      </c>
      <c r="F24" s="3" t="s">
        <v>1795</v>
      </c>
      <c r="G24" s="3" t="s">
        <v>65</v>
      </c>
      <c r="H24" s="3">
        <v>0</v>
      </c>
      <c r="I24" s="7">
        <f t="shared" si="0"/>
        <v>364.68</v>
      </c>
      <c r="J24" s="3" t="s">
        <v>50</v>
      </c>
      <c r="K24" s="3" t="s">
        <v>6</v>
      </c>
    </row>
    <row r="25" spans="1:11" ht="12.75" outlineLevel="2">
      <c r="A25" s="3">
        <v>8</v>
      </c>
      <c r="B25" s="3" t="s">
        <v>1798</v>
      </c>
      <c r="C25" s="3" t="s">
        <v>1793</v>
      </c>
      <c r="D25" s="11">
        <v>1196.74</v>
      </c>
      <c r="E25" s="18" t="s">
        <v>1799</v>
      </c>
      <c r="F25" s="3" t="s">
        <v>1795</v>
      </c>
      <c r="G25" s="3" t="s">
        <v>65</v>
      </c>
      <c r="H25" s="3">
        <v>0</v>
      </c>
      <c r="I25" s="7">
        <f t="shared" si="0"/>
        <v>1196.74</v>
      </c>
      <c r="J25" s="3" t="s">
        <v>50</v>
      </c>
      <c r="K25" s="3" t="s">
        <v>6</v>
      </c>
    </row>
    <row r="26" spans="1:11" ht="12.75" outlineLevel="2">
      <c r="A26" s="3">
        <v>9</v>
      </c>
      <c r="B26" s="3" t="s">
        <v>1800</v>
      </c>
      <c r="C26" s="3" t="s">
        <v>1795</v>
      </c>
      <c r="D26" s="11">
        <v>3292.87</v>
      </c>
      <c r="E26" s="18" t="s">
        <v>1801</v>
      </c>
      <c r="F26" s="3" t="s">
        <v>1802</v>
      </c>
      <c r="G26" s="3" t="s">
        <v>65</v>
      </c>
      <c r="H26" s="3">
        <v>0</v>
      </c>
      <c r="I26" s="7">
        <f t="shared" si="0"/>
        <v>3292.87</v>
      </c>
      <c r="J26" s="3" t="s">
        <v>50</v>
      </c>
      <c r="K26" s="3" t="s">
        <v>6</v>
      </c>
    </row>
    <row r="27" spans="1:11" s="24" customFormat="1" ht="12.75" outlineLevel="1">
      <c r="A27" s="22"/>
      <c r="B27" s="22"/>
      <c r="C27" s="22"/>
      <c r="D27" s="46">
        <f>SUBTOTAL(9,D18:D26)</f>
        <v>15806.14</v>
      </c>
      <c r="E27" s="29"/>
      <c r="F27" s="22"/>
      <c r="G27" s="22"/>
      <c r="H27" s="22">
        <f>SUBTOTAL(9,H18:H26)</f>
        <v>0</v>
      </c>
      <c r="I27" s="54">
        <f>SUBTOTAL(9,I18:I26)</f>
        <v>15806.14</v>
      </c>
      <c r="J27" s="22"/>
      <c r="K27" s="22" t="s">
        <v>51</v>
      </c>
    </row>
    <row r="28" spans="1:11" ht="12.75" outlineLevel="2">
      <c r="A28" s="3">
        <v>1</v>
      </c>
      <c r="B28" s="3" t="s">
        <v>1686</v>
      </c>
      <c r="C28" s="3" t="s">
        <v>1622</v>
      </c>
      <c r="D28" s="11">
        <v>4964.01</v>
      </c>
      <c r="E28" s="18" t="s">
        <v>1687</v>
      </c>
      <c r="F28" s="3" t="s">
        <v>1688</v>
      </c>
      <c r="G28" s="3" t="s">
        <v>450</v>
      </c>
      <c r="H28" s="3">
        <v>0</v>
      </c>
      <c r="I28" s="7">
        <f t="shared" si="0"/>
        <v>4964.01</v>
      </c>
      <c r="J28" s="3" t="s">
        <v>54</v>
      </c>
      <c r="K28" s="3" t="s">
        <v>17</v>
      </c>
    </row>
    <row r="29" spans="1:11" ht="12.75" outlineLevel="2">
      <c r="A29" s="3">
        <v>2</v>
      </c>
      <c r="B29" s="3" t="s">
        <v>1803</v>
      </c>
      <c r="C29" s="3" t="s">
        <v>1764</v>
      </c>
      <c r="D29" s="11">
        <v>39404.71</v>
      </c>
      <c r="E29" s="18" t="s">
        <v>1804</v>
      </c>
      <c r="F29" s="3" t="s">
        <v>1764</v>
      </c>
      <c r="G29" s="3" t="s">
        <v>65</v>
      </c>
      <c r="H29" s="3">
        <v>0</v>
      </c>
      <c r="I29" s="7">
        <f t="shared" si="0"/>
        <v>39404.71</v>
      </c>
      <c r="J29" s="3" t="s">
        <v>54</v>
      </c>
      <c r="K29" s="3" t="s">
        <v>17</v>
      </c>
    </row>
    <row r="30" spans="1:11" s="24" customFormat="1" ht="12.75" outlineLevel="1">
      <c r="A30" s="22"/>
      <c r="B30" s="22"/>
      <c r="C30" s="22"/>
      <c r="D30" s="46">
        <f>SUBTOTAL(9,D28:D29)</f>
        <v>44368.72</v>
      </c>
      <c r="E30" s="29"/>
      <c r="F30" s="22"/>
      <c r="G30" s="22"/>
      <c r="H30" s="22">
        <f>SUBTOTAL(9,H28:H29)</f>
        <v>0</v>
      </c>
      <c r="I30" s="54">
        <f>SUBTOTAL(9,I28:I29)</f>
        <v>44368.72</v>
      </c>
      <c r="J30" s="22"/>
      <c r="K30" s="22" t="s">
        <v>1526</v>
      </c>
    </row>
    <row r="31" spans="1:11" ht="12.75" outlineLevel="2">
      <c r="A31" s="3">
        <v>1</v>
      </c>
      <c r="B31" s="3" t="s">
        <v>1805</v>
      </c>
      <c r="C31" s="3" t="s">
        <v>1554</v>
      </c>
      <c r="D31" s="11">
        <v>478.72</v>
      </c>
      <c r="E31" s="18" t="s">
        <v>1806</v>
      </c>
      <c r="F31" s="3" t="s">
        <v>1807</v>
      </c>
      <c r="G31" s="3" t="s">
        <v>65</v>
      </c>
      <c r="H31" s="3">
        <v>0</v>
      </c>
      <c r="I31" s="7">
        <f t="shared" si="0"/>
        <v>478.72</v>
      </c>
      <c r="J31" s="3" t="s">
        <v>342</v>
      </c>
      <c r="K31" s="3" t="s">
        <v>13</v>
      </c>
    </row>
    <row r="32" spans="1:11" ht="12.75" outlineLevel="2">
      <c r="A32" s="3">
        <v>2</v>
      </c>
      <c r="B32" s="3" t="s">
        <v>1808</v>
      </c>
      <c r="C32" s="3" t="s">
        <v>1809</v>
      </c>
      <c r="D32" s="11">
        <v>3561.48</v>
      </c>
      <c r="E32" s="18" t="s">
        <v>1810</v>
      </c>
      <c r="F32" s="3" t="s">
        <v>1807</v>
      </c>
      <c r="G32" s="3" t="s">
        <v>65</v>
      </c>
      <c r="H32" s="3">
        <v>0</v>
      </c>
      <c r="I32" s="7">
        <f t="shared" si="0"/>
        <v>3561.48</v>
      </c>
      <c r="J32" s="3" t="s">
        <v>342</v>
      </c>
      <c r="K32" s="3" t="s">
        <v>13</v>
      </c>
    </row>
    <row r="33" spans="1:11" ht="12.75" outlineLevel="2">
      <c r="A33" s="3">
        <v>3</v>
      </c>
      <c r="B33" s="3" t="s">
        <v>1811</v>
      </c>
      <c r="C33" s="3" t="s">
        <v>1654</v>
      </c>
      <c r="D33" s="11">
        <v>2366.44</v>
      </c>
      <c r="E33" s="18" t="s">
        <v>1812</v>
      </c>
      <c r="F33" s="3" t="s">
        <v>1813</v>
      </c>
      <c r="G33" s="3" t="s">
        <v>65</v>
      </c>
      <c r="H33" s="3">
        <v>0</v>
      </c>
      <c r="I33" s="7">
        <f t="shared" si="0"/>
        <v>2366.44</v>
      </c>
      <c r="J33" s="3" t="s">
        <v>342</v>
      </c>
      <c r="K33" s="3" t="s">
        <v>13</v>
      </c>
    </row>
    <row r="34" spans="1:11" ht="12.75" outlineLevel="2">
      <c r="A34" s="3">
        <v>4</v>
      </c>
      <c r="B34" s="3" t="s">
        <v>1814</v>
      </c>
      <c r="C34" s="3" t="s">
        <v>1815</v>
      </c>
      <c r="D34" s="11">
        <v>618.72</v>
      </c>
      <c r="E34" s="18" t="s">
        <v>1816</v>
      </c>
      <c r="F34" s="3" t="s">
        <v>1815</v>
      </c>
      <c r="G34" s="3" t="s">
        <v>65</v>
      </c>
      <c r="H34" s="3">
        <v>0</v>
      </c>
      <c r="I34" s="7">
        <f t="shared" si="0"/>
        <v>618.72</v>
      </c>
      <c r="J34" s="3" t="s">
        <v>342</v>
      </c>
      <c r="K34" s="3" t="s">
        <v>13</v>
      </c>
    </row>
    <row r="35" spans="1:11" ht="12.75" outlineLevel="2">
      <c r="A35" s="3">
        <v>5</v>
      </c>
      <c r="B35" s="3" t="s">
        <v>1817</v>
      </c>
      <c r="C35" s="3" t="s">
        <v>1815</v>
      </c>
      <c r="D35" s="11">
        <v>1688.89</v>
      </c>
      <c r="E35" s="18" t="s">
        <v>1818</v>
      </c>
      <c r="F35" s="3" t="s">
        <v>1819</v>
      </c>
      <c r="G35" s="3" t="s">
        <v>65</v>
      </c>
      <c r="H35" s="3">
        <v>0</v>
      </c>
      <c r="I35" s="7">
        <f t="shared" si="0"/>
        <v>1688.89</v>
      </c>
      <c r="J35" s="3" t="s">
        <v>342</v>
      </c>
      <c r="K35" s="3" t="s">
        <v>13</v>
      </c>
    </row>
    <row r="36" spans="1:11" ht="12.75" outlineLevel="2">
      <c r="A36" s="3">
        <v>6</v>
      </c>
      <c r="B36" s="3" t="s">
        <v>1820</v>
      </c>
      <c r="C36" s="3" t="s">
        <v>1764</v>
      </c>
      <c r="D36" s="11">
        <v>1031.43</v>
      </c>
      <c r="E36" s="18" t="s">
        <v>1821</v>
      </c>
      <c r="F36" s="3" t="s">
        <v>1822</v>
      </c>
      <c r="G36" s="3" t="s">
        <v>65</v>
      </c>
      <c r="H36" s="3">
        <v>0</v>
      </c>
      <c r="I36" s="7">
        <f t="shared" si="0"/>
        <v>1031.43</v>
      </c>
      <c r="J36" s="3" t="s">
        <v>342</v>
      </c>
      <c r="K36" s="3" t="s">
        <v>13</v>
      </c>
    </row>
    <row r="37" spans="1:11" ht="12.75" outlineLevel="2">
      <c r="A37" s="3">
        <v>7</v>
      </c>
      <c r="B37" s="3" t="s">
        <v>1823</v>
      </c>
      <c r="C37" s="3" t="s">
        <v>1793</v>
      </c>
      <c r="D37" s="11">
        <v>471.17</v>
      </c>
      <c r="E37" s="18" t="s">
        <v>1824</v>
      </c>
      <c r="F37" s="3" t="s">
        <v>1822</v>
      </c>
      <c r="G37" s="3" t="s">
        <v>65</v>
      </c>
      <c r="H37" s="3">
        <v>0</v>
      </c>
      <c r="I37" s="7">
        <f t="shared" si="0"/>
        <v>471.17</v>
      </c>
      <c r="J37" s="3" t="s">
        <v>342</v>
      </c>
      <c r="K37" s="3" t="s">
        <v>13</v>
      </c>
    </row>
    <row r="38" spans="1:11" ht="12.75" outlineLevel="2">
      <c r="A38" s="3">
        <v>8</v>
      </c>
      <c r="B38" s="3" t="s">
        <v>1825</v>
      </c>
      <c r="C38" s="3" t="s">
        <v>1793</v>
      </c>
      <c r="D38" s="11">
        <v>618.72</v>
      </c>
      <c r="E38" s="18" t="s">
        <v>1826</v>
      </c>
      <c r="F38" s="3" t="s">
        <v>1822</v>
      </c>
      <c r="G38" s="3" t="s">
        <v>65</v>
      </c>
      <c r="H38" s="3">
        <v>0</v>
      </c>
      <c r="I38" s="7">
        <f t="shared" si="0"/>
        <v>618.72</v>
      </c>
      <c r="J38" s="3" t="s">
        <v>342</v>
      </c>
      <c r="K38" s="3" t="s">
        <v>13</v>
      </c>
    </row>
    <row r="39" spans="1:11" ht="12.75" outlineLevel="2">
      <c r="A39" s="3">
        <v>9</v>
      </c>
      <c r="B39" s="3" t="s">
        <v>1827</v>
      </c>
      <c r="C39" s="3" t="s">
        <v>1828</v>
      </c>
      <c r="D39" s="11">
        <v>3026.25</v>
      </c>
      <c r="E39" s="18" t="s">
        <v>1829</v>
      </c>
      <c r="F39" s="3" t="s">
        <v>1773</v>
      </c>
      <c r="G39" s="3" t="s">
        <v>65</v>
      </c>
      <c r="H39" s="3">
        <v>0</v>
      </c>
      <c r="I39" s="7">
        <f t="shared" si="0"/>
        <v>3026.25</v>
      </c>
      <c r="J39" s="3" t="s">
        <v>342</v>
      </c>
      <c r="K39" s="3" t="s">
        <v>13</v>
      </c>
    </row>
    <row r="40" spans="1:11" s="24" customFormat="1" ht="12.75" outlineLevel="1">
      <c r="A40" s="22"/>
      <c r="B40" s="22"/>
      <c r="C40" s="22"/>
      <c r="D40" s="46">
        <f>SUBTOTAL(9,D31:D39)</f>
        <v>13861.82</v>
      </c>
      <c r="E40" s="29"/>
      <c r="F40" s="22"/>
      <c r="G40" s="22"/>
      <c r="H40" s="22">
        <f>SUBTOTAL(9,H31:H39)</f>
        <v>0</v>
      </c>
      <c r="I40" s="54">
        <f>SUBTOTAL(9,I31:I39)</f>
        <v>13861.82</v>
      </c>
      <c r="J40" s="22"/>
      <c r="K40" s="22" t="s">
        <v>1350</v>
      </c>
    </row>
    <row r="41" spans="1:11" ht="12.75" outlineLevel="2">
      <c r="A41" s="3">
        <v>1</v>
      </c>
      <c r="B41" s="3" t="s">
        <v>1830</v>
      </c>
      <c r="C41" s="3" t="s">
        <v>1793</v>
      </c>
      <c r="D41" s="11">
        <v>505.04</v>
      </c>
      <c r="E41" s="18" t="s">
        <v>1831</v>
      </c>
      <c r="F41" s="3" t="s">
        <v>1795</v>
      </c>
      <c r="G41" s="3" t="s">
        <v>65</v>
      </c>
      <c r="H41" s="3">
        <v>0</v>
      </c>
      <c r="I41" s="7">
        <f t="shared" si="0"/>
        <v>505.04</v>
      </c>
      <c r="J41" s="3" t="s">
        <v>58</v>
      </c>
      <c r="K41" s="3" t="s">
        <v>9</v>
      </c>
    </row>
    <row r="42" spans="1:11" ht="12.75" outlineLevel="2">
      <c r="A42" s="3">
        <v>2</v>
      </c>
      <c r="B42" s="3" t="s">
        <v>1832</v>
      </c>
      <c r="C42" s="3" t="s">
        <v>1802</v>
      </c>
      <c r="D42" s="11">
        <v>326.29</v>
      </c>
      <c r="E42" s="18" t="s">
        <v>1833</v>
      </c>
      <c r="F42" s="3" t="s">
        <v>1802</v>
      </c>
      <c r="G42" s="3" t="s">
        <v>65</v>
      </c>
      <c r="H42" s="3">
        <v>0</v>
      </c>
      <c r="I42" s="7">
        <f t="shared" si="0"/>
        <v>326.29</v>
      </c>
      <c r="J42" s="3" t="s">
        <v>58</v>
      </c>
      <c r="K42" s="3" t="s">
        <v>9</v>
      </c>
    </row>
    <row r="43" spans="1:11" s="24" customFormat="1" ht="12.75" outlineLevel="1">
      <c r="A43" s="22"/>
      <c r="B43" s="22"/>
      <c r="C43" s="22"/>
      <c r="D43" s="46">
        <f>SUBTOTAL(9,D41:D42)</f>
        <v>831.33</v>
      </c>
      <c r="E43" s="29"/>
      <c r="F43" s="22"/>
      <c r="G43" s="22"/>
      <c r="H43" s="22">
        <f>SUBTOTAL(9,H41:H42)</f>
        <v>0</v>
      </c>
      <c r="I43" s="54">
        <f>SUBTOTAL(9,I41:I42)</f>
        <v>831.33</v>
      </c>
      <c r="J43" s="22"/>
      <c r="K43" s="22" t="s">
        <v>59</v>
      </c>
    </row>
    <row r="44" spans="1:11" ht="12.75" outlineLevel="2">
      <c r="A44" s="3">
        <v>1</v>
      </c>
      <c r="B44" s="3" t="s">
        <v>1834</v>
      </c>
      <c r="C44" s="3" t="s">
        <v>1835</v>
      </c>
      <c r="D44" s="11">
        <v>12846.87</v>
      </c>
      <c r="E44" s="18" t="s">
        <v>1836</v>
      </c>
      <c r="F44" s="3" t="s">
        <v>1764</v>
      </c>
      <c r="G44" s="3" t="s">
        <v>65</v>
      </c>
      <c r="H44" s="3">
        <v>0</v>
      </c>
      <c r="I44" s="7">
        <f t="shared" si="0"/>
        <v>12846.87</v>
      </c>
      <c r="J44" s="3" t="s">
        <v>60</v>
      </c>
      <c r="K44" s="3" t="s">
        <v>4</v>
      </c>
    </row>
    <row r="45" spans="1:11" ht="12.75" outlineLevel="2">
      <c r="A45" s="3">
        <v>2</v>
      </c>
      <c r="B45" s="3" t="s">
        <v>1837</v>
      </c>
      <c r="C45" s="3" t="s">
        <v>1835</v>
      </c>
      <c r="D45" s="11">
        <v>1016.7</v>
      </c>
      <c r="E45" s="18" t="s">
        <v>1838</v>
      </c>
      <c r="F45" s="3" t="s">
        <v>1764</v>
      </c>
      <c r="G45" s="3" t="s">
        <v>65</v>
      </c>
      <c r="H45" s="3">
        <v>0</v>
      </c>
      <c r="I45" s="7">
        <f t="shared" si="0"/>
        <v>1016.7</v>
      </c>
      <c r="J45" s="3" t="s">
        <v>60</v>
      </c>
      <c r="K45" s="3" t="s">
        <v>4</v>
      </c>
    </row>
    <row r="46" spans="1:11" ht="12.75" outlineLevel="2">
      <c r="A46" s="3">
        <v>3</v>
      </c>
      <c r="B46" s="3" t="s">
        <v>1839</v>
      </c>
      <c r="C46" s="3" t="s">
        <v>1835</v>
      </c>
      <c r="D46" s="11">
        <v>656.24</v>
      </c>
      <c r="E46" s="18" t="s">
        <v>1840</v>
      </c>
      <c r="F46" s="3" t="s">
        <v>1764</v>
      </c>
      <c r="G46" s="3" t="s">
        <v>65</v>
      </c>
      <c r="H46" s="3">
        <v>0</v>
      </c>
      <c r="I46" s="7">
        <f t="shared" si="0"/>
        <v>656.24</v>
      </c>
      <c r="J46" s="3" t="s">
        <v>60</v>
      </c>
      <c r="K46" s="3" t="s">
        <v>4</v>
      </c>
    </row>
    <row r="47" spans="1:11" ht="12.75" outlineLevel="2">
      <c r="A47" s="3">
        <v>4</v>
      </c>
      <c r="B47" s="3" t="s">
        <v>1841</v>
      </c>
      <c r="C47" s="3" t="s">
        <v>1773</v>
      </c>
      <c r="D47" s="11">
        <v>1324.75</v>
      </c>
      <c r="E47" s="18" t="s">
        <v>1842</v>
      </c>
      <c r="F47" s="3" t="s">
        <v>1773</v>
      </c>
      <c r="G47" s="3" t="s">
        <v>65</v>
      </c>
      <c r="H47" s="3">
        <v>0</v>
      </c>
      <c r="I47" s="7">
        <f t="shared" si="0"/>
        <v>1324.75</v>
      </c>
      <c r="J47" s="3" t="s">
        <v>60</v>
      </c>
      <c r="K47" s="3" t="s">
        <v>4</v>
      </c>
    </row>
    <row r="48" spans="1:11" ht="12.75" outlineLevel="2">
      <c r="A48" s="3">
        <v>5</v>
      </c>
      <c r="B48" s="3" t="s">
        <v>1843</v>
      </c>
      <c r="C48" s="3" t="s">
        <v>1773</v>
      </c>
      <c r="D48" s="11">
        <v>10579.8</v>
      </c>
      <c r="E48" s="18" t="s">
        <v>1844</v>
      </c>
      <c r="F48" s="3" t="s">
        <v>1773</v>
      </c>
      <c r="G48" s="3" t="s">
        <v>65</v>
      </c>
      <c r="H48" s="72">
        <v>109</v>
      </c>
      <c r="I48" s="7">
        <f t="shared" si="0"/>
        <v>10470.8</v>
      </c>
      <c r="J48" s="3" t="s">
        <v>60</v>
      </c>
      <c r="K48" s="3" t="s">
        <v>4</v>
      </c>
    </row>
    <row r="49" spans="1:11" ht="12.75" outlineLevel="2">
      <c r="A49" s="3">
        <v>6</v>
      </c>
      <c r="B49" s="3" t="s">
        <v>1845</v>
      </c>
      <c r="C49" s="3" t="s">
        <v>1773</v>
      </c>
      <c r="D49" s="11">
        <v>256.48</v>
      </c>
      <c r="E49" s="18" t="s">
        <v>1846</v>
      </c>
      <c r="F49" s="3" t="s">
        <v>1773</v>
      </c>
      <c r="G49" s="3" t="s">
        <v>65</v>
      </c>
      <c r="H49" s="3">
        <v>0</v>
      </c>
      <c r="I49" s="7">
        <f t="shared" si="0"/>
        <v>256.48</v>
      </c>
      <c r="J49" s="3" t="s">
        <v>60</v>
      </c>
      <c r="K49" s="3" t="s">
        <v>4</v>
      </c>
    </row>
    <row r="50" spans="1:11" ht="12.75" outlineLevel="2">
      <c r="A50" s="3">
        <v>7</v>
      </c>
      <c r="B50" s="3" t="s">
        <v>1847</v>
      </c>
      <c r="C50" s="3" t="s">
        <v>1773</v>
      </c>
      <c r="D50" s="11">
        <v>314.06</v>
      </c>
      <c r="E50" s="18" t="s">
        <v>1848</v>
      </c>
      <c r="F50" s="3" t="s">
        <v>1773</v>
      </c>
      <c r="G50" s="3" t="s">
        <v>65</v>
      </c>
      <c r="H50" s="3">
        <v>0</v>
      </c>
      <c r="I50" s="7">
        <f t="shared" si="0"/>
        <v>314.06</v>
      </c>
      <c r="J50" s="3" t="s">
        <v>60</v>
      </c>
      <c r="K50" s="3" t="s">
        <v>4</v>
      </c>
    </row>
    <row r="51" spans="1:11" ht="12.75" outlineLevel="2">
      <c r="A51" s="3">
        <v>8</v>
      </c>
      <c r="B51" s="3" t="s">
        <v>1849</v>
      </c>
      <c r="C51" s="3" t="s">
        <v>1773</v>
      </c>
      <c r="D51" s="11">
        <v>818.52</v>
      </c>
      <c r="E51" s="18" t="s">
        <v>1850</v>
      </c>
      <c r="F51" s="3" t="s">
        <v>1773</v>
      </c>
      <c r="G51" s="3" t="s">
        <v>65</v>
      </c>
      <c r="H51" s="3">
        <v>0</v>
      </c>
      <c r="I51" s="7">
        <f t="shared" si="0"/>
        <v>818.52</v>
      </c>
      <c r="J51" s="3" t="s">
        <v>60</v>
      </c>
      <c r="K51" s="3" t="s">
        <v>4</v>
      </c>
    </row>
    <row r="52" spans="1:11" ht="12.75" outlineLevel="2">
      <c r="A52" s="3">
        <v>9</v>
      </c>
      <c r="B52" s="3" t="s">
        <v>1851</v>
      </c>
      <c r="C52" s="3" t="s">
        <v>1773</v>
      </c>
      <c r="D52" s="11">
        <v>18860.08</v>
      </c>
      <c r="E52" s="18" t="s">
        <v>1852</v>
      </c>
      <c r="F52" s="3" t="s">
        <v>1773</v>
      </c>
      <c r="G52" s="3" t="s">
        <v>65</v>
      </c>
      <c r="H52" s="3">
        <v>0</v>
      </c>
      <c r="I52" s="7">
        <f t="shared" si="0"/>
        <v>18860.08</v>
      </c>
      <c r="J52" s="3" t="s">
        <v>60</v>
      </c>
      <c r="K52" s="3" t="s">
        <v>4</v>
      </c>
    </row>
    <row r="53" spans="1:11" ht="12.75" outlineLevel="2">
      <c r="A53" s="3">
        <v>10</v>
      </c>
      <c r="B53" s="3" t="s">
        <v>1853</v>
      </c>
      <c r="C53" s="3" t="s">
        <v>1773</v>
      </c>
      <c r="D53" s="11">
        <v>5215.5</v>
      </c>
      <c r="E53" s="18" t="s">
        <v>1854</v>
      </c>
      <c r="F53" s="3" t="s">
        <v>1773</v>
      </c>
      <c r="G53" s="3" t="s">
        <v>65</v>
      </c>
      <c r="H53" s="3">
        <v>0</v>
      </c>
      <c r="I53" s="7">
        <f t="shared" si="0"/>
        <v>5215.5</v>
      </c>
      <c r="J53" s="3" t="s">
        <v>60</v>
      </c>
      <c r="K53" s="3" t="s">
        <v>4</v>
      </c>
    </row>
    <row r="54" spans="1:11" ht="12.75" outlineLevel="2">
      <c r="A54" s="3">
        <v>11</v>
      </c>
      <c r="B54" s="3" t="s">
        <v>1855</v>
      </c>
      <c r="C54" s="3" t="s">
        <v>1773</v>
      </c>
      <c r="D54" s="11">
        <v>156.8</v>
      </c>
      <c r="E54" s="18" t="s">
        <v>1856</v>
      </c>
      <c r="F54" s="3" t="s">
        <v>1773</v>
      </c>
      <c r="G54" s="3" t="s">
        <v>65</v>
      </c>
      <c r="H54" s="3">
        <v>0</v>
      </c>
      <c r="I54" s="7">
        <f t="shared" si="0"/>
        <v>156.8</v>
      </c>
      <c r="J54" s="3" t="s">
        <v>60</v>
      </c>
      <c r="K54" s="3" t="s">
        <v>4</v>
      </c>
    </row>
    <row r="55" spans="1:11" s="24" customFormat="1" ht="12.75" outlineLevel="1">
      <c r="A55" s="22"/>
      <c r="B55" s="22"/>
      <c r="C55" s="22"/>
      <c r="D55" s="46">
        <f>SUBTOTAL(9,D44:D54)</f>
        <v>52045.8</v>
      </c>
      <c r="E55" s="29"/>
      <c r="F55" s="22"/>
      <c r="G55" s="22"/>
      <c r="H55" s="22">
        <f>SUBTOTAL(9,H44:H54)</f>
        <v>109</v>
      </c>
      <c r="I55" s="54">
        <f>SUBTOTAL(9,I44:I54)</f>
        <v>51936.8</v>
      </c>
      <c r="J55" s="22"/>
      <c r="K55" s="22" t="s">
        <v>61</v>
      </c>
    </row>
    <row r="56" spans="1:11" ht="12.75" outlineLevel="2">
      <c r="A56" s="3">
        <v>1</v>
      </c>
      <c r="B56" s="3" t="s">
        <v>1857</v>
      </c>
      <c r="C56" s="3" t="s">
        <v>1622</v>
      </c>
      <c r="D56" s="11">
        <v>4033.4</v>
      </c>
      <c r="E56" s="18" t="s">
        <v>1858</v>
      </c>
      <c r="F56" s="3" t="s">
        <v>1859</v>
      </c>
      <c r="G56" s="3" t="s">
        <v>65</v>
      </c>
      <c r="H56" s="3">
        <v>0</v>
      </c>
      <c r="I56" s="7">
        <f t="shared" si="0"/>
        <v>4033.4</v>
      </c>
      <c r="J56" s="3" t="s">
        <v>62</v>
      </c>
      <c r="K56" s="3" t="s">
        <v>8</v>
      </c>
    </row>
    <row r="57" spans="1:11" ht="12.75" outlineLevel="2">
      <c r="A57" s="3">
        <v>2</v>
      </c>
      <c r="B57" s="3" t="s">
        <v>1860</v>
      </c>
      <c r="C57" s="3" t="s">
        <v>1861</v>
      </c>
      <c r="D57" s="11">
        <v>14116.9</v>
      </c>
      <c r="E57" s="18" t="s">
        <v>1862</v>
      </c>
      <c r="F57" s="3" t="s">
        <v>1861</v>
      </c>
      <c r="G57" s="3" t="s">
        <v>65</v>
      </c>
      <c r="H57" s="3">
        <v>0</v>
      </c>
      <c r="I57" s="7">
        <f t="shared" si="0"/>
        <v>14116.9</v>
      </c>
      <c r="J57" s="3" t="s">
        <v>62</v>
      </c>
      <c r="K57" s="3" t="s">
        <v>8</v>
      </c>
    </row>
    <row r="58" spans="1:11" ht="12.75" outlineLevel="2">
      <c r="A58" s="3">
        <v>3</v>
      </c>
      <c r="B58" s="3" t="s">
        <v>1863</v>
      </c>
      <c r="C58" s="3" t="s">
        <v>1773</v>
      </c>
      <c r="D58" s="11">
        <v>1008.35</v>
      </c>
      <c r="E58" s="18" t="s">
        <v>1864</v>
      </c>
      <c r="F58" s="3" t="s">
        <v>1773</v>
      </c>
      <c r="G58" s="3" t="s">
        <v>65</v>
      </c>
      <c r="H58" s="3">
        <v>0</v>
      </c>
      <c r="I58" s="7">
        <f t="shared" si="0"/>
        <v>1008.35</v>
      </c>
      <c r="J58" s="3" t="s">
        <v>62</v>
      </c>
      <c r="K58" s="3" t="s">
        <v>8</v>
      </c>
    </row>
    <row r="59" spans="1:11" s="24" customFormat="1" ht="12.75" outlineLevel="1">
      <c r="A59" s="22"/>
      <c r="B59" s="22"/>
      <c r="C59" s="22"/>
      <c r="D59" s="46">
        <f>SUBTOTAL(9,D56:D58)</f>
        <v>19158.649999999998</v>
      </c>
      <c r="E59" s="29"/>
      <c r="F59" s="22"/>
      <c r="G59" s="22"/>
      <c r="H59" s="22">
        <f>SUBTOTAL(9,H56:H58)</f>
        <v>0</v>
      </c>
      <c r="I59" s="54">
        <f>SUBTOTAL(9,I56:I58)</f>
        <v>19158.649999999998</v>
      </c>
      <c r="J59" s="22"/>
      <c r="K59" s="22" t="s">
        <v>63</v>
      </c>
    </row>
    <row r="60" spans="1:11" ht="12.75">
      <c r="A60" s="3"/>
      <c r="B60" s="3"/>
      <c r="C60" s="3"/>
      <c r="D60" s="11">
        <f>SUBTOTAL(9,D8:D58)</f>
        <v>235108.99999999997</v>
      </c>
      <c r="E60" s="18"/>
      <c r="F60" s="3"/>
      <c r="G60" s="3"/>
      <c r="H60" s="3">
        <f>SUBTOTAL(9,H8:H58)</f>
        <v>109</v>
      </c>
      <c r="I60" s="7">
        <f>SUBTOTAL(9,I8:I58)</f>
        <v>234999.99999999997</v>
      </c>
      <c r="J60" s="3"/>
      <c r="K60" s="13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selection activeCell="N18" sqref="N18"/>
    </sheetView>
  </sheetViews>
  <sheetFormatPr defaultColWidth="9.140625" defaultRowHeight="12.75" outlineLevelRow="2"/>
  <cols>
    <col min="1" max="1" width="4.7109375" style="0" customWidth="1"/>
    <col min="2" max="2" width="16.00390625" style="0" customWidth="1"/>
    <col min="4" max="4" width="11.28125" style="0" customWidth="1"/>
    <col min="9" max="9" width="11.57421875" style="0" customWidth="1"/>
    <col min="11" max="11" width="41.8515625" style="0" customWidth="1"/>
    <col min="17" max="17" width="11.421875" style="0" customWidth="1"/>
  </cols>
  <sheetData>
    <row r="1" spans="5:9" ht="12.75">
      <c r="E1" s="58"/>
      <c r="I1" s="26"/>
    </row>
    <row r="2" spans="2:19" ht="12.75">
      <c r="B2" s="27" t="s">
        <v>26</v>
      </c>
      <c r="C2" s="27"/>
      <c r="E2" s="58"/>
      <c r="I2" s="26"/>
      <c r="R2" s="10" t="s">
        <v>108</v>
      </c>
      <c r="S2" s="3">
        <v>8626.14</v>
      </c>
    </row>
    <row r="3" spans="2:19" ht="12.75">
      <c r="B3" s="27" t="s">
        <v>110</v>
      </c>
      <c r="C3" s="27"/>
      <c r="E3" s="58"/>
      <c r="I3" s="26"/>
      <c r="R3" s="10" t="s">
        <v>109</v>
      </c>
      <c r="S3" s="3">
        <v>162788.06</v>
      </c>
    </row>
    <row r="4" spans="2:19" ht="12.75">
      <c r="B4" s="27"/>
      <c r="C4" s="27"/>
      <c r="E4" s="58"/>
      <c r="I4" s="26"/>
      <c r="R4" s="10" t="s">
        <v>111</v>
      </c>
      <c r="S4" s="3">
        <v>3585.8</v>
      </c>
    </row>
    <row r="5" spans="5:19" ht="12.75">
      <c r="E5" s="58"/>
      <c r="I5" s="2" t="s">
        <v>27</v>
      </c>
      <c r="R5" s="3" t="s">
        <v>14</v>
      </c>
      <c r="S5" s="3">
        <f>SUM(S2:S4)</f>
        <v>175000</v>
      </c>
    </row>
    <row r="6" spans="5:6" ht="12.75">
      <c r="E6" s="58"/>
      <c r="F6" s="6" t="s">
        <v>112</v>
      </c>
    </row>
    <row r="8" spans="1:11" ht="51">
      <c r="A8" s="34" t="s">
        <v>28</v>
      </c>
      <c r="B8" s="35" t="s">
        <v>29</v>
      </c>
      <c r="C8" s="35" t="s">
        <v>30</v>
      </c>
      <c r="D8" s="36" t="s">
        <v>31</v>
      </c>
      <c r="E8" s="59" t="s">
        <v>32</v>
      </c>
      <c r="F8" s="35" t="s">
        <v>33</v>
      </c>
      <c r="G8" s="37" t="s">
        <v>34</v>
      </c>
      <c r="H8" s="36" t="s">
        <v>35</v>
      </c>
      <c r="I8" s="36" t="s">
        <v>113</v>
      </c>
      <c r="J8" s="35" t="s">
        <v>36</v>
      </c>
      <c r="K8" s="37" t="s">
        <v>37</v>
      </c>
    </row>
    <row r="9" spans="1:11" ht="12.75" outlineLevel="2">
      <c r="A9" s="3">
        <v>1</v>
      </c>
      <c r="B9" s="3" t="s">
        <v>114</v>
      </c>
      <c r="C9" s="38" t="s">
        <v>115</v>
      </c>
      <c r="D9" s="1">
        <v>189.25</v>
      </c>
      <c r="E9" s="47" t="s">
        <v>95</v>
      </c>
      <c r="F9" s="15" t="s">
        <v>116</v>
      </c>
      <c r="G9" s="3" t="s">
        <v>65</v>
      </c>
      <c r="H9" s="3">
        <v>0</v>
      </c>
      <c r="I9" s="7">
        <f aca="true" t="shared" si="0" ref="I9:I16">D9-H9</f>
        <v>189.25</v>
      </c>
      <c r="J9" s="3" t="s">
        <v>38</v>
      </c>
      <c r="K9" s="3" t="s">
        <v>18</v>
      </c>
    </row>
    <row r="10" spans="1:11" ht="12.75" outlineLevel="2">
      <c r="A10" s="3">
        <v>2</v>
      </c>
      <c r="B10" s="3" t="s">
        <v>117</v>
      </c>
      <c r="C10" s="38" t="s">
        <v>115</v>
      </c>
      <c r="D10" s="1">
        <v>182.94</v>
      </c>
      <c r="E10" s="47" t="s">
        <v>96</v>
      </c>
      <c r="F10" s="15" t="s">
        <v>116</v>
      </c>
      <c r="G10" s="3" t="s">
        <v>65</v>
      </c>
      <c r="H10" s="3">
        <v>0</v>
      </c>
      <c r="I10" s="7">
        <f t="shared" si="0"/>
        <v>182.94</v>
      </c>
      <c r="J10" s="3" t="s">
        <v>38</v>
      </c>
      <c r="K10" s="3" t="s">
        <v>18</v>
      </c>
    </row>
    <row r="11" spans="1:11" ht="12.75" outlineLevel="2">
      <c r="A11" s="3">
        <v>3</v>
      </c>
      <c r="B11" s="3" t="s">
        <v>118</v>
      </c>
      <c r="C11" s="38" t="s">
        <v>115</v>
      </c>
      <c r="D11" s="1">
        <v>6.31</v>
      </c>
      <c r="E11" s="47" t="s">
        <v>87</v>
      </c>
      <c r="F11" s="15" t="s">
        <v>116</v>
      </c>
      <c r="G11" s="3" t="s">
        <v>65</v>
      </c>
      <c r="H11" s="3">
        <v>0</v>
      </c>
      <c r="I11" s="7">
        <f t="shared" si="0"/>
        <v>6.31</v>
      </c>
      <c r="J11" s="3" t="s">
        <v>38</v>
      </c>
      <c r="K11" s="3" t="s">
        <v>18</v>
      </c>
    </row>
    <row r="12" spans="1:11" ht="12.75" outlineLevel="2">
      <c r="A12" s="3">
        <v>4</v>
      </c>
      <c r="B12" s="3" t="s">
        <v>119</v>
      </c>
      <c r="C12" s="38" t="s">
        <v>115</v>
      </c>
      <c r="D12" s="1">
        <v>157.71</v>
      </c>
      <c r="E12" s="47" t="s">
        <v>77</v>
      </c>
      <c r="F12" s="15" t="s">
        <v>116</v>
      </c>
      <c r="G12" s="3" t="s">
        <v>65</v>
      </c>
      <c r="H12" s="3">
        <v>0</v>
      </c>
      <c r="I12" s="7">
        <f t="shared" si="0"/>
        <v>157.71</v>
      </c>
      <c r="J12" s="3" t="s">
        <v>38</v>
      </c>
      <c r="K12" s="3" t="s">
        <v>18</v>
      </c>
    </row>
    <row r="13" spans="1:11" ht="12.75" outlineLevel="2">
      <c r="A13" s="3">
        <v>5</v>
      </c>
      <c r="B13" s="3" t="s">
        <v>120</v>
      </c>
      <c r="C13" s="38" t="s">
        <v>115</v>
      </c>
      <c r="D13" s="1">
        <v>157.71</v>
      </c>
      <c r="E13" s="47" t="s">
        <v>78</v>
      </c>
      <c r="F13" s="15" t="s">
        <v>116</v>
      </c>
      <c r="G13" s="3" t="s">
        <v>65</v>
      </c>
      <c r="H13" s="3">
        <v>0</v>
      </c>
      <c r="I13" s="7">
        <f t="shared" si="0"/>
        <v>157.71</v>
      </c>
      <c r="J13" s="3" t="s">
        <v>38</v>
      </c>
      <c r="K13" s="3" t="s">
        <v>18</v>
      </c>
    </row>
    <row r="14" spans="1:11" ht="12.75" outlineLevel="2">
      <c r="A14" s="3">
        <v>6</v>
      </c>
      <c r="B14" s="3" t="s">
        <v>121</v>
      </c>
      <c r="C14" s="38" t="s">
        <v>115</v>
      </c>
      <c r="D14" s="1">
        <v>17789.5</v>
      </c>
      <c r="E14" s="47" t="s">
        <v>79</v>
      </c>
      <c r="F14" s="15" t="s">
        <v>116</v>
      </c>
      <c r="G14" s="3" t="s">
        <v>65</v>
      </c>
      <c r="H14" s="3">
        <v>0</v>
      </c>
      <c r="I14" s="7">
        <f t="shared" si="0"/>
        <v>17789.5</v>
      </c>
      <c r="J14" s="3" t="s">
        <v>38</v>
      </c>
      <c r="K14" s="3" t="s">
        <v>18</v>
      </c>
    </row>
    <row r="15" spans="1:11" ht="12.75" outlineLevel="2">
      <c r="A15" s="3">
        <v>7</v>
      </c>
      <c r="B15" s="3" t="s">
        <v>72</v>
      </c>
      <c r="C15" s="38" t="s">
        <v>122</v>
      </c>
      <c r="D15" s="1">
        <v>170.32</v>
      </c>
      <c r="E15" s="47" t="s">
        <v>85</v>
      </c>
      <c r="F15" s="15" t="s">
        <v>123</v>
      </c>
      <c r="G15" s="3" t="s">
        <v>124</v>
      </c>
      <c r="H15" s="3">
        <v>0</v>
      </c>
      <c r="I15" s="7">
        <f t="shared" si="0"/>
        <v>170.32</v>
      </c>
      <c r="J15" s="3" t="s">
        <v>38</v>
      </c>
      <c r="K15" s="3" t="s">
        <v>18</v>
      </c>
    </row>
    <row r="16" spans="1:11" ht="12.75" outlineLevel="2">
      <c r="A16" s="3">
        <v>8</v>
      </c>
      <c r="B16" s="3" t="s">
        <v>73</v>
      </c>
      <c r="C16" s="38" t="s">
        <v>122</v>
      </c>
      <c r="D16" s="1">
        <v>3585.8</v>
      </c>
      <c r="E16" s="47" t="s">
        <v>86</v>
      </c>
      <c r="F16" s="15" t="s">
        <v>123</v>
      </c>
      <c r="G16" s="3" t="s">
        <v>124</v>
      </c>
      <c r="H16" s="3">
        <v>0</v>
      </c>
      <c r="I16" s="7">
        <f t="shared" si="0"/>
        <v>3585.8</v>
      </c>
      <c r="J16" s="3" t="s">
        <v>38</v>
      </c>
      <c r="K16" s="3" t="s">
        <v>18</v>
      </c>
    </row>
    <row r="17" spans="1:11" s="24" customFormat="1" ht="12.75" outlineLevel="1">
      <c r="A17" s="22"/>
      <c r="B17" s="22"/>
      <c r="C17" s="42"/>
      <c r="D17" s="43">
        <f>SUBTOTAL(9,D9:D16)</f>
        <v>22239.539999999997</v>
      </c>
      <c r="E17" s="39"/>
      <c r="F17" s="44"/>
      <c r="G17" s="22"/>
      <c r="H17" s="22">
        <f>SUBTOTAL(9,H9:H16)</f>
        <v>0</v>
      </c>
      <c r="I17" s="54">
        <f>SUBTOTAL(9,I9:I16)</f>
        <v>22239.539999999997</v>
      </c>
      <c r="J17" s="22"/>
      <c r="K17" s="45" t="s">
        <v>39</v>
      </c>
    </row>
    <row r="18" spans="1:11" ht="12.75" outlineLevel="2">
      <c r="A18" s="3">
        <v>1</v>
      </c>
      <c r="B18" s="3" t="s">
        <v>125</v>
      </c>
      <c r="C18" s="38" t="s">
        <v>126</v>
      </c>
      <c r="D18" s="1">
        <v>1014.8</v>
      </c>
      <c r="E18" s="47" t="s">
        <v>127</v>
      </c>
      <c r="F18" s="15" t="s">
        <v>126</v>
      </c>
      <c r="G18" s="3" t="s">
        <v>65</v>
      </c>
      <c r="H18" s="3">
        <v>0</v>
      </c>
      <c r="I18" s="7">
        <f>D18-H18</f>
        <v>1014.8</v>
      </c>
      <c r="J18" s="3" t="s">
        <v>40</v>
      </c>
      <c r="K18" s="3" t="s">
        <v>19</v>
      </c>
    </row>
    <row r="19" spans="1:11" ht="12.75" outlineLevel="2">
      <c r="A19" s="3">
        <v>2</v>
      </c>
      <c r="B19" s="3" t="s">
        <v>128</v>
      </c>
      <c r="C19" s="38" t="s">
        <v>126</v>
      </c>
      <c r="D19" s="1">
        <v>2408.68</v>
      </c>
      <c r="E19" s="47" t="s">
        <v>129</v>
      </c>
      <c r="F19" s="15" t="s">
        <v>126</v>
      </c>
      <c r="G19" s="3" t="s">
        <v>65</v>
      </c>
      <c r="H19" s="3">
        <v>0</v>
      </c>
      <c r="I19" s="7">
        <f>D19-H19</f>
        <v>2408.68</v>
      </c>
      <c r="J19" s="3" t="s">
        <v>40</v>
      </c>
      <c r="K19" s="3" t="s">
        <v>19</v>
      </c>
    </row>
    <row r="20" spans="1:11" ht="12.75" outlineLevel="2">
      <c r="A20" s="3">
        <v>3</v>
      </c>
      <c r="B20" s="3" t="s">
        <v>130</v>
      </c>
      <c r="C20" s="38" t="s">
        <v>126</v>
      </c>
      <c r="D20" s="1">
        <v>1166.95</v>
      </c>
      <c r="E20" s="47" t="s">
        <v>131</v>
      </c>
      <c r="F20" s="15" t="s">
        <v>126</v>
      </c>
      <c r="G20" s="3" t="s">
        <v>65</v>
      </c>
      <c r="H20" s="3">
        <v>0</v>
      </c>
      <c r="I20" s="7">
        <f>D20-H20</f>
        <v>1166.95</v>
      </c>
      <c r="J20" s="3" t="s">
        <v>40</v>
      </c>
      <c r="K20" s="3" t="s">
        <v>19</v>
      </c>
    </row>
    <row r="21" spans="1:11" ht="12.75" outlineLevel="2">
      <c r="A21" s="3">
        <v>4</v>
      </c>
      <c r="B21" s="3" t="s">
        <v>132</v>
      </c>
      <c r="C21" s="38" t="s">
        <v>126</v>
      </c>
      <c r="D21" s="1">
        <v>7103.51</v>
      </c>
      <c r="E21" s="47" t="s">
        <v>133</v>
      </c>
      <c r="F21" s="15" t="s">
        <v>126</v>
      </c>
      <c r="G21" s="3" t="s">
        <v>65</v>
      </c>
      <c r="H21" s="3">
        <v>0</v>
      </c>
      <c r="I21" s="7">
        <f>D21-H21</f>
        <v>7103.51</v>
      </c>
      <c r="J21" s="3" t="s">
        <v>40</v>
      </c>
      <c r="K21" s="3" t="s">
        <v>19</v>
      </c>
    </row>
    <row r="22" spans="1:11" s="24" customFormat="1" ht="12.75" outlineLevel="1">
      <c r="A22" s="22"/>
      <c r="B22" s="22"/>
      <c r="C22" s="42"/>
      <c r="D22" s="43">
        <f>SUBTOTAL(9,D18:D21)</f>
        <v>11693.939999999999</v>
      </c>
      <c r="E22" s="51"/>
      <c r="F22" s="44"/>
      <c r="G22" s="22"/>
      <c r="H22" s="22">
        <f>SUBTOTAL(9,H18:H21)</f>
        <v>0</v>
      </c>
      <c r="I22" s="54">
        <f>SUBTOTAL(9,I18:I21)</f>
        <v>11693.939999999999</v>
      </c>
      <c r="J22" s="22"/>
      <c r="K22" s="22" t="s">
        <v>41</v>
      </c>
    </row>
    <row r="23" spans="1:11" ht="12.75" outlineLevel="2">
      <c r="A23" s="3">
        <v>1</v>
      </c>
      <c r="B23" s="3" t="s">
        <v>134</v>
      </c>
      <c r="C23" s="38" t="s">
        <v>126</v>
      </c>
      <c r="D23" s="1">
        <v>22385.21</v>
      </c>
      <c r="E23" s="47" t="s">
        <v>91</v>
      </c>
      <c r="F23" s="15" t="s">
        <v>135</v>
      </c>
      <c r="G23" s="3" t="s">
        <v>65</v>
      </c>
      <c r="H23" s="3">
        <v>0</v>
      </c>
      <c r="I23" s="7">
        <f>D23-H23</f>
        <v>22385.21</v>
      </c>
      <c r="J23" s="3" t="s">
        <v>42</v>
      </c>
      <c r="K23" s="3" t="s">
        <v>20</v>
      </c>
    </row>
    <row r="24" spans="1:11" s="24" customFormat="1" ht="12.75" outlineLevel="1">
      <c r="A24" s="22"/>
      <c r="B24" s="22"/>
      <c r="C24" s="42"/>
      <c r="D24" s="43">
        <f>SUBTOTAL(9,D23:D23)</f>
        <v>22385.21</v>
      </c>
      <c r="E24" s="51"/>
      <c r="F24" s="44"/>
      <c r="G24" s="22"/>
      <c r="H24" s="22">
        <f>SUBTOTAL(9,H23:H23)</f>
        <v>0</v>
      </c>
      <c r="I24" s="54">
        <f>SUBTOTAL(9,I23:I23)</f>
        <v>22385.21</v>
      </c>
      <c r="J24" s="22"/>
      <c r="K24" s="22" t="s">
        <v>43</v>
      </c>
    </row>
    <row r="25" spans="1:11" ht="12.75" outlineLevel="2">
      <c r="A25" s="3">
        <v>1</v>
      </c>
      <c r="B25" s="3" t="s">
        <v>136</v>
      </c>
      <c r="C25" s="38" t="s">
        <v>115</v>
      </c>
      <c r="D25" s="1">
        <v>2621.4</v>
      </c>
      <c r="E25" s="47" t="s">
        <v>71</v>
      </c>
      <c r="F25" s="15" t="s">
        <v>137</v>
      </c>
      <c r="G25" s="3" t="s">
        <v>65</v>
      </c>
      <c r="H25" s="3">
        <v>0</v>
      </c>
      <c r="I25" s="7">
        <f>D25-H25</f>
        <v>2621.4</v>
      </c>
      <c r="J25" s="3" t="s">
        <v>44</v>
      </c>
      <c r="K25" s="3" t="s">
        <v>21</v>
      </c>
    </row>
    <row r="26" spans="1:11" s="24" customFormat="1" ht="12.75" outlineLevel="1">
      <c r="A26" s="22"/>
      <c r="B26" s="22"/>
      <c r="C26" s="42"/>
      <c r="D26" s="43">
        <f>SUBTOTAL(9,D25:D25)</f>
        <v>2621.4</v>
      </c>
      <c r="E26" s="51"/>
      <c r="F26" s="44"/>
      <c r="G26" s="22"/>
      <c r="H26" s="22">
        <f>SUBTOTAL(9,H25:H25)</f>
        <v>0</v>
      </c>
      <c r="I26" s="54">
        <f>SUBTOTAL(9,I25:I25)</f>
        <v>2621.4</v>
      </c>
      <c r="J26" s="22"/>
      <c r="K26" s="22" t="s">
        <v>45</v>
      </c>
    </row>
    <row r="27" spans="1:11" ht="12.75" outlineLevel="2">
      <c r="A27" s="3">
        <v>1</v>
      </c>
      <c r="B27" s="3" t="s">
        <v>138</v>
      </c>
      <c r="C27" s="38" t="s">
        <v>126</v>
      </c>
      <c r="D27" s="1">
        <v>1477.57</v>
      </c>
      <c r="E27" s="47" t="s">
        <v>70</v>
      </c>
      <c r="F27" s="15" t="s">
        <v>139</v>
      </c>
      <c r="G27" s="3" t="s">
        <v>65</v>
      </c>
      <c r="H27" s="3">
        <v>0</v>
      </c>
      <c r="I27" s="7">
        <f>D27-H27</f>
        <v>1477.57</v>
      </c>
      <c r="J27" s="3" t="s">
        <v>66</v>
      </c>
      <c r="K27" s="3" t="s">
        <v>0</v>
      </c>
    </row>
    <row r="28" spans="1:11" ht="12.75" outlineLevel="2">
      <c r="A28" s="3">
        <v>2</v>
      </c>
      <c r="B28" s="3" t="s">
        <v>140</v>
      </c>
      <c r="C28" s="38" t="s">
        <v>115</v>
      </c>
      <c r="D28" s="1">
        <v>9589.51</v>
      </c>
      <c r="E28" s="47" t="s">
        <v>99</v>
      </c>
      <c r="F28" s="15" t="s">
        <v>137</v>
      </c>
      <c r="G28" s="3" t="s">
        <v>65</v>
      </c>
      <c r="H28" s="3">
        <v>0</v>
      </c>
      <c r="I28" s="7">
        <f>D28-H28</f>
        <v>9589.51</v>
      </c>
      <c r="J28" s="3" t="s">
        <v>66</v>
      </c>
      <c r="K28" s="3" t="s">
        <v>0</v>
      </c>
    </row>
    <row r="29" spans="1:11" s="24" customFormat="1" ht="12.75" outlineLevel="1">
      <c r="A29" s="22"/>
      <c r="B29" s="22"/>
      <c r="C29" s="42"/>
      <c r="D29" s="43">
        <f>SUBTOTAL(9,D27:D28)</f>
        <v>11067.08</v>
      </c>
      <c r="E29" s="51"/>
      <c r="F29" s="44"/>
      <c r="G29" s="22"/>
      <c r="H29" s="22">
        <f>SUBTOTAL(9,H27:H28)</f>
        <v>0</v>
      </c>
      <c r="I29" s="54">
        <f>SUBTOTAL(9,I27:I28)</f>
        <v>11067.08</v>
      </c>
      <c r="J29" s="22"/>
      <c r="K29" s="22" t="s">
        <v>67</v>
      </c>
    </row>
    <row r="30" spans="1:11" ht="12.75" outlineLevel="2">
      <c r="A30" s="3">
        <v>1</v>
      </c>
      <c r="B30" s="3" t="s">
        <v>141</v>
      </c>
      <c r="C30" s="38" t="s">
        <v>115</v>
      </c>
      <c r="D30" s="1">
        <v>189.25</v>
      </c>
      <c r="E30" s="47" t="s">
        <v>82</v>
      </c>
      <c r="F30" s="15" t="s">
        <v>139</v>
      </c>
      <c r="G30" s="3" t="s">
        <v>65</v>
      </c>
      <c r="H30" s="3">
        <v>0</v>
      </c>
      <c r="I30" s="7">
        <f>D30-H30</f>
        <v>189.25</v>
      </c>
      <c r="J30" s="3" t="s">
        <v>46</v>
      </c>
      <c r="K30" s="3" t="s">
        <v>1</v>
      </c>
    </row>
    <row r="31" spans="1:11" ht="12.75" outlineLevel="2">
      <c r="A31" s="3">
        <v>2</v>
      </c>
      <c r="B31" s="3" t="s">
        <v>142</v>
      </c>
      <c r="C31" s="38" t="s">
        <v>115</v>
      </c>
      <c r="D31" s="1">
        <v>22520.75</v>
      </c>
      <c r="E31" s="47" t="s">
        <v>76</v>
      </c>
      <c r="F31" s="15" t="s">
        <v>139</v>
      </c>
      <c r="G31" s="3" t="s">
        <v>65</v>
      </c>
      <c r="H31" s="3">
        <v>0</v>
      </c>
      <c r="I31" s="7">
        <f>D31-H31</f>
        <v>22520.75</v>
      </c>
      <c r="J31" s="3" t="s">
        <v>46</v>
      </c>
      <c r="K31" s="3" t="s">
        <v>1</v>
      </c>
    </row>
    <row r="32" spans="1:11" ht="12.75" outlineLevel="2">
      <c r="A32" s="3">
        <v>3</v>
      </c>
      <c r="B32" s="3" t="s">
        <v>143</v>
      </c>
      <c r="C32" s="38" t="s">
        <v>144</v>
      </c>
      <c r="D32" s="1">
        <v>577.67</v>
      </c>
      <c r="E32" s="47" t="s">
        <v>100</v>
      </c>
      <c r="F32" s="15" t="s">
        <v>139</v>
      </c>
      <c r="G32" s="3" t="s">
        <v>65</v>
      </c>
      <c r="H32" s="3">
        <v>0</v>
      </c>
      <c r="I32" s="7">
        <f>D32-H32</f>
        <v>577.67</v>
      </c>
      <c r="J32" s="3" t="s">
        <v>46</v>
      </c>
      <c r="K32" s="3" t="s">
        <v>1</v>
      </c>
    </row>
    <row r="33" spans="1:11" ht="12.75" outlineLevel="2">
      <c r="A33" s="3">
        <v>4</v>
      </c>
      <c r="B33" s="3" t="s">
        <v>145</v>
      </c>
      <c r="C33" s="38" t="s">
        <v>115</v>
      </c>
      <c r="D33" s="1">
        <v>340.59</v>
      </c>
      <c r="E33" s="47" t="s">
        <v>101</v>
      </c>
      <c r="F33" s="15" t="s">
        <v>137</v>
      </c>
      <c r="G33" s="3" t="s">
        <v>65</v>
      </c>
      <c r="H33" s="3">
        <v>0</v>
      </c>
      <c r="I33" s="7">
        <f>D33-H33</f>
        <v>340.59</v>
      </c>
      <c r="J33" s="3" t="s">
        <v>46</v>
      </c>
      <c r="K33" s="3" t="s">
        <v>1</v>
      </c>
    </row>
    <row r="34" spans="1:11" s="24" customFormat="1" ht="12.75" outlineLevel="1">
      <c r="A34" s="22"/>
      <c r="B34" s="22"/>
      <c r="C34" s="42"/>
      <c r="D34" s="43">
        <f>SUBTOTAL(9,D30:D33)</f>
        <v>23628.26</v>
      </c>
      <c r="E34" s="51"/>
      <c r="F34" s="44"/>
      <c r="G34" s="22"/>
      <c r="H34" s="22">
        <f>SUBTOTAL(9,H30:H33)</f>
        <v>0</v>
      </c>
      <c r="I34" s="54">
        <f>SUBTOTAL(9,I30:I33)</f>
        <v>23628.26</v>
      </c>
      <c r="J34" s="22"/>
      <c r="K34" s="22" t="s">
        <v>47</v>
      </c>
    </row>
    <row r="35" spans="1:11" ht="12.75" outlineLevel="2">
      <c r="A35" s="3">
        <v>1</v>
      </c>
      <c r="B35" s="3" t="s">
        <v>146</v>
      </c>
      <c r="C35" s="38" t="s">
        <v>147</v>
      </c>
      <c r="D35" s="1">
        <v>1466.38</v>
      </c>
      <c r="E35" s="63" t="s">
        <v>102</v>
      </c>
      <c r="F35" s="15" t="s">
        <v>123</v>
      </c>
      <c r="G35" s="10" t="s">
        <v>65</v>
      </c>
      <c r="H35" s="3">
        <v>0</v>
      </c>
      <c r="I35" s="7">
        <f>D35-H35</f>
        <v>1466.38</v>
      </c>
      <c r="J35" s="3" t="s">
        <v>48</v>
      </c>
      <c r="K35" s="3" t="s">
        <v>22</v>
      </c>
    </row>
    <row r="36" spans="1:11" s="24" customFormat="1" ht="12.75" outlineLevel="1">
      <c r="A36" s="22"/>
      <c r="B36" s="22"/>
      <c r="C36" s="42"/>
      <c r="D36" s="43">
        <f>SUBTOTAL(9,D35:D35)</f>
        <v>1466.38</v>
      </c>
      <c r="E36" s="39"/>
      <c r="F36" s="44"/>
      <c r="G36" s="22"/>
      <c r="H36" s="22">
        <f>SUBTOTAL(9,H35:H35)</f>
        <v>0</v>
      </c>
      <c r="I36" s="54">
        <f>SUBTOTAL(9,I35:I35)</f>
        <v>1466.38</v>
      </c>
      <c r="J36" s="22"/>
      <c r="K36" s="22" t="s">
        <v>49</v>
      </c>
    </row>
    <row r="37" spans="1:11" ht="12.75" outlineLevel="2">
      <c r="A37" s="3">
        <v>1</v>
      </c>
      <c r="B37" s="3" t="s">
        <v>148</v>
      </c>
      <c r="C37" s="38" t="s">
        <v>126</v>
      </c>
      <c r="D37" s="1">
        <v>6451.27</v>
      </c>
      <c r="E37" s="47" t="s">
        <v>83</v>
      </c>
      <c r="F37" s="15" t="s">
        <v>116</v>
      </c>
      <c r="G37" s="3" t="s">
        <v>65</v>
      </c>
      <c r="H37" s="3">
        <v>0</v>
      </c>
      <c r="I37" s="7">
        <f>D37-H37</f>
        <v>6451.27</v>
      </c>
      <c r="J37" s="3" t="s">
        <v>50</v>
      </c>
      <c r="K37" s="3" t="s">
        <v>6</v>
      </c>
    </row>
    <row r="38" spans="1:11" ht="12.75" outlineLevel="2">
      <c r="A38" s="3">
        <v>2</v>
      </c>
      <c r="B38" s="3" t="s">
        <v>149</v>
      </c>
      <c r="C38" s="38" t="s">
        <v>126</v>
      </c>
      <c r="D38" s="1">
        <v>1062.37</v>
      </c>
      <c r="E38" s="47" t="s">
        <v>84</v>
      </c>
      <c r="F38" s="15" t="s">
        <v>116</v>
      </c>
      <c r="G38" s="3" t="s">
        <v>65</v>
      </c>
      <c r="H38" s="3">
        <v>0</v>
      </c>
      <c r="I38" s="7">
        <f>D38-H38</f>
        <v>1062.37</v>
      </c>
      <c r="J38" s="3" t="s">
        <v>50</v>
      </c>
      <c r="K38" s="3" t="s">
        <v>6</v>
      </c>
    </row>
    <row r="39" spans="1:11" ht="12.75" outlineLevel="2">
      <c r="A39" s="3">
        <v>3</v>
      </c>
      <c r="B39" s="3" t="s">
        <v>150</v>
      </c>
      <c r="C39" s="38" t="s">
        <v>126</v>
      </c>
      <c r="D39" s="1">
        <v>1624.59</v>
      </c>
      <c r="E39" s="47" t="s">
        <v>88</v>
      </c>
      <c r="F39" s="15" t="s">
        <v>116</v>
      </c>
      <c r="G39" s="3" t="s">
        <v>65</v>
      </c>
      <c r="H39" s="3">
        <v>0</v>
      </c>
      <c r="I39" s="7">
        <f>D39-H39</f>
        <v>1624.59</v>
      </c>
      <c r="J39" s="3" t="s">
        <v>50</v>
      </c>
      <c r="K39" s="3" t="s">
        <v>6</v>
      </c>
    </row>
    <row r="40" spans="1:11" ht="12.75" outlineLevel="2">
      <c r="A40" s="3">
        <v>4</v>
      </c>
      <c r="B40" s="3" t="s">
        <v>151</v>
      </c>
      <c r="C40" s="38" t="s">
        <v>126</v>
      </c>
      <c r="D40" s="1">
        <v>2265.95</v>
      </c>
      <c r="E40" s="47" t="s">
        <v>98</v>
      </c>
      <c r="F40" s="15" t="s">
        <v>135</v>
      </c>
      <c r="G40" s="3" t="s">
        <v>65</v>
      </c>
      <c r="H40" s="3">
        <v>0</v>
      </c>
      <c r="I40" s="7">
        <f>D40-H40</f>
        <v>2265.95</v>
      </c>
      <c r="J40" s="3" t="s">
        <v>50</v>
      </c>
      <c r="K40" s="3" t="s">
        <v>6</v>
      </c>
    </row>
    <row r="41" spans="1:11" ht="12.75" outlineLevel="2">
      <c r="A41" s="3">
        <v>5</v>
      </c>
      <c r="B41" s="3" t="s">
        <v>152</v>
      </c>
      <c r="C41" s="38" t="s">
        <v>126</v>
      </c>
      <c r="D41" s="1">
        <v>253.7</v>
      </c>
      <c r="E41" s="64" t="s">
        <v>92</v>
      </c>
      <c r="F41" s="15" t="s">
        <v>122</v>
      </c>
      <c r="G41" s="3" t="s">
        <v>65</v>
      </c>
      <c r="H41" s="3">
        <v>0</v>
      </c>
      <c r="I41" s="7">
        <f>D41-H41</f>
        <v>253.7</v>
      </c>
      <c r="J41" s="3" t="s">
        <v>50</v>
      </c>
      <c r="K41" s="3" t="s">
        <v>6</v>
      </c>
    </row>
    <row r="42" spans="1:11" s="24" customFormat="1" ht="12.75" outlineLevel="1">
      <c r="A42" s="22"/>
      <c r="B42" s="22"/>
      <c r="C42" s="42"/>
      <c r="D42" s="43">
        <f>SUBTOTAL(9,D37:D41)</f>
        <v>11657.880000000001</v>
      </c>
      <c r="E42" s="39"/>
      <c r="F42" s="44"/>
      <c r="G42" s="22"/>
      <c r="H42" s="22">
        <f>SUBTOTAL(9,H37:H41)</f>
        <v>0</v>
      </c>
      <c r="I42" s="54">
        <f>SUBTOTAL(9,I37:I41)</f>
        <v>11657.880000000001</v>
      </c>
      <c r="J42" s="22"/>
      <c r="K42" s="22" t="s">
        <v>51</v>
      </c>
    </row>
    <row r="43" spans="1:11" ht="12.75" outlineLevel="2">
      <c r="A43" s="3">
        <v>1</v>
      </c>
      <c r="B43" s="3" t="s">
        <v>153</v>
      </c>
      <c r="C43" s="38" t="s">
        <v>106</v>
      </c>
      <c r="D43" s="1">
        <v>4920.5</v>
      </c>
      <c r="E43" s="47" t="s">
        <v>154</v>
      </c>
      <c r="F43" s="15" t="s">
        <v>155</v>
      </c>
      <c r="G43" s="3" t="s">
        <v>65</v>
      </c>
      <c r="H43" s="3">
        <v>0</v>
      </c>
      <c r="I43" s="7">
        <f>D43-H43</f>
        <v>4920.5</v>
      </c>
      <c r="J43" s="3" t="s">
        <v>52</v>
      </c>
      <c r="K43" s="3" t="s">
        <v>7</v>
      </c>
    </row>
    <row r="44" spans="1:11" ht="12.75" outlineLevel="2">
      <c r="A44" s="3">
        <v>2</v>
      </c>
      <c r="B44" s="3" t="s">
        <v>156</v>
      </c>
      <c r="C44" s="38" t="s">
        <v>126</v>
      </c>
      <c r="D44" s="1">
        <v>946.25</v>
      </c>
      <c r="E44" s="47" t="s">
        <v>75</v>
      </c>
      <c r="F44" s="15" t="s">
        <v>139</v>
      </c>
      <c r="G44" s="3" t="s">
        <v>65</v>
      </c>
      <c r="H44" s="3">
        <v>0</v>
      </c>
      <c r="I44" s="7">
        <f>D44-H44</f>
        <v>946.25</v>
      </c>
      <c r="J44" s="3" t="s">
        <v>52</v>
      </c>
      <c r="K44" s="3" t="s">
        <v>7</v>
      </c>
    </row>
    <row r="45" spans="1:11" s="24" customFormat="1" ht="12.75" outlineLevel="1">
      <c r="A45" s="22"/>
      <c r="B45" s="22"/>
      <c r="C45" s="42"/>
      <c r="D45" s="43">
        <f>SUBTOTAL(9,D43:D44)</f>
        <v>5866.75</v>
      </c>
      <c r="E45" s="51"/>
      <c r="F45" s="44"/>
      <c r="G45" s="22"/>
      <c r="H45" s="22">
        <f>SUBTOTAL(9,H43:H44)</f>
        <v>0</v>
      </c>
      <c r="I45" s="54">
        <f>SUBTOTAL(9,I43:I44)</f>
        <v>5866.75</v>
      </c>
      <c r="J45" s="22"/>
      <c r="K45" s="22" t="s">
        <v>53</v>
      </c>
    </row>
    <row r="46" spans="1:11" ht="12.75" outlineLevel="2">
      <c r="A46" s="3">
        <v>1</v>
      </c>
      <c r="B46" s="3" t="s">
        <v>157</v>
      </c>
      <c r="C46" s="38" t="s">
        <v>126</v>
      </c>
      <c r="D46" s="1">
        <v>3168.75</v>
      </c>
      <c r="E46" s="47" t="s">
        <v>80</v>
      </c>
      <c r="F46" s="15" t="s">
        <v>116</v>
      </c>
      <c r="G46" s="3" t="s">
        <v>65</v>
      </c>
      <c r="H46" s="3">
        <v>0</v>
      </c>
      <c r="I46" s="7">
        <f>D46-H46</f>
        <v>3168.75</v>
      </c>
      <c r="J46" s="3" t="s">
        <v>54</v>
      </c>
      <c r="K46" s="3" t="s">
        <v>5</v>
      </c>
    </row>
    <row r="47" spans="1:11" ht="12.75" outlineLevel="2">
      <c r="A47" s="3">
        <v>2</v>
      </c>
      <c r="B47" s="3" t="s">
        <v>158</v>
      </c>
      <c r="C47" s="38" t="s">
        <v>126</v>
      </c>
      <c r="D47" s="1">
        <v>1104.44</v>
      </c>
      <c r="E47" s="47" t="s">
        <v>81</v>
      </c>
      <c r="F47" s="15" t="s">
        <v>116</v>
      </c>
      <c r="G47" s="3" t="s">
        <v>65</v>
      </c>
      <c r="H47" s="3">
        <v>0</v>
      </c>
      <c r="I47" s="7">
        <f>D47-H47</f>
        <v>1104.44</v>
      </c>
      <c r="J47" s="3" t="s">
        <v>54</v>
      </c>
      <c r="K47" s="3" t="s">
        <v>5</v>
      </c>
    </row>
    <row r="48" spans="1:11" s="24" customFormat="1" ht="12.75" outlineLevel="1">
      <c r="A48" s="22"/>
      <c r="B48" s="22"/>
      <c r="C48" s="42"/>
      <c r="D48" s="43">
        <f>SUBTOTAL(9,D46:D47)</f>
        <v>4273.1900000000005</v>
      </c>
      <c r="E48" s="51"/>
      <c r="F48" s="44"/>
      <c r="G48" s="22"/>
      <c r="H48" s="22">
        <f>SUBTOTAL(9,H46:H47)</f>
        <v>0</v>
      </c>
      <c r="I48" s="54">
        <f>SUBTOTAL(9,I46:I47)</f>
        <v>4273.1900000000005</v>
      </c>
      <c r="J48" s="22"/>
      <c r="K48" s="22" t="s">
        <v>55</v>
      </c>
    </row>
    <row r="49" spans="1:16" ht="12.75" outlineLevel="2">
      <c r="A49" s="3">
        <v>1</v>
      </c>
      <c r="B49" s="3" t="s">
        <v>159</v>
      </c>
      <c r="C49" s="38" t="s">
        <v>115</v>
      </c>
      <c r="D49" s="1">
        <v>3028</v>
      </c>
      <c r="E49" s="47" t="s">
        <v>89</v>
      </c>
      <c r="F49" s="15" t="s">
        <v>135</v>
      </c>
      <c r="G49" s="3" t="s">
        <v>65</v>
      </c>
      <c r="H49" s="3">
        <v>0</v>
      </c>
      <c r="I49" s="7">
        <f>D49-H49</f>
        <v>3028</v>
      </c>
      <c r="J49" s="3" t="s">
        <v>56</v>
      </c>
      <c r="K49" s="3" t="s">
        <v>10</v>
      </c>
      <c r="P49" t="s">
        <v>160</v>
      </c>
    </row>
    <row r="50" spans="1:11" ht="12.75" outlineLevel="2">
      <c r="A50" s="3">
        <v>2</v>
      </c>
      <c r="B50" s="3" t="s">
        <v>161</v>
      </c>
      <c r="C50" s="38" t="s">
        <v>115</v>
      </c>
      <c r="D50" s="1">
        <v>182.7</v>
      </c>
      <c r="E50" s="47" t="s">
        <v>90</v>
      </c>
      <c r="F50" s="15" t="s">
        <v>135</v>
      </c>
      <c r="G50" s="3" t="s">
        <v>65</v>
      </c>
      <c r="H50" s="3">
        <v>0</v>
      </c>
      <c r="I50" s="7">
        <f>D50-H50</f>
        <v>182.7</v>
      </c>
      <c r="J50" s="3" t="s">
        <v>56</v>
      </c>
      <c r="K50" s="3" t="s">
        <v>10</v>
      </c>
    </row>
    <row r="51" spans="1:11" s="24" customFormat="1" ht="12.75" outlineLevel="1">
      <c r="A51" s="22"/>
      <c r="B51" s="22"/>
      <c r="C51" s="42"/>
      <c r="D51" s="43">
        <f>SUBTOTAL(9,D49:D50)</f>
        <v>3210.7</v>
      </c>
      <c r="E51" s="51"/>
      <c r="F51" s="44"/>
      <c r="G51" s="22"/>
      <c r="H51" s="22">
        <f>SUBTOTAL(9,H49:H50)</f>
        <v>0</v>
      </c>
      <c r="I51" s="54">
        <f>SUBTOTAL(9,I49:I50)</f>
        <v>3210.7</v>
      </c>
      <c r="J51" s="22"/>
      <c r="K51" s="22" t="s">
        <v>57</v>
      </c>
    </row>
    <row r="52" spans="1:11" ht="12.75" outlineLevel="2">
      <c r="A52" s="3">
        <v>1</v>
      </c>
      <c r="B52" s="3" t="s">
        <v>162</v>
      </c>
      <c r="C52" s="38" t="s">
        <v>115</v>
      </c>
      <c r="D52" s="1">
        <v>1676.55</v>
      </c>
      <c r="E52" s="47" t="s">
        <v>97</v>
      </c>
      <c r="F52" s="15" t="s">
        <v>137</v>
      </c>
      <c r="G52" s="3" t="s">
        <v>65</v>
      </c>
      <c r="H52" s="3">
        <v>0</v>
      </c>
      <c r="I52" s="7">
        <f>D52-H52</f>
        <v>1676.55</v>
      </c>
      <c r="J52" s="3" t="s">
        <v>58</v>
      </c>
      <c r="K52" s="3" t="s">
        <v>9</v>
      </c>
    </row>
    <row r="53" spans="1:11" s="24" customFormat="1" ht="12.75" outlineLevel="1">
      <c r="A53" s="22"/>
      <c r="B53" s="22"/>
      <c r="C53" s="42"/>
      <c r="D53" s="43">
        <f>SUBTOTAL(9,D52:D52)</f>
        <v>1676.55</v>
      </c>
      <c r="E53" s="51"/>
      <c r="F53" s="44"/>
      <c r="G53" s="22"/>
      <c r="H53" s="22">
        <f>SUBTOTAL(9,H52:H52)</f>
        <v>0</v>
      </c>
      <c r="I53" s="54">
        <f>SUBTOTAL(9,I52:I52)</f>
        <v>1676.55</v>
      </c>
      <c r="J53" s="22"/>
      <c r="K53" s="22" t="s">
        <v>59</v>
      </c>
    </row>
    <row r="54" spans="1:11" ht="12.75" outlineLevel="2">
      <c r="A54" s="3">
        <v>1</v>
      </c>
      <c r="B54" s="3" t="s">
        <v>163</v>
      </c>
      <c r="C54" s="38" t="s">
        <v>164</v>
      </c>
      <c r="D54" s="1">
        <v>1144.63</v>
      </c>
      <c r="E54" s="47" t="s">
        <v>165</v>
      </c>
      <c r="F54" s="15" t="s">
        <v>126</v>
      </c>
      <c r="G54" s="3" t="s">
        <v>65</v>
      </c>
      <c r="H54" s="3">
        <v>0</v>
      </c>
      <c r="I54" s="7">
        <f aca="true" t="shared" si="1" ref="I54:I61">D54-H54</f>
        <v>1144.63</v>
      </c>
      <c r="J54" s="3" t="s">
        <v>60</v>
      </c>
      <c r="K54" s="3" t="s">
        <v>4</v>
      </c>
    </row>
    <row r="55" spans="1:11" ht="12.75" outlineLevel="2">
      <c r="A55" s="3">
        <v>2</v>
      </c>
      <c r="B55" s="3" t="s">
        <v>166</v>
      </c>
      <c r="C55" s="38" t="s">
        <v>164</v>
      </c>
      <c r="D55" s="1">
        <v>8879.5</v>
      </c>
      <c r="E55" s="47" t="s">
        <v>167</v>
      </c>
      <c r="F55" s="15" t="s">
        <v>126</v>
      </c>
      <c r="G55" s="3" t="s">
        <v>65</v>
      </c>
      <c r="H55" s="3">
        <v>0</v>
      </c>
      <c r="I55" s="7">
        <f t="shared" si="1"/>
        <v>8879.5</v>
      </c>
      <c r="J55" s="3" t="s">
        <v>60</v>
      </c>
      <c r="K55" s="3" t="s">
        <v>4</v>
      </c>
    </row>
    <row r="56" spans="1:11" ht="12.75" outlineLevel="2">
      <c r="A56" s="3">
        <v>3</v>
      </c>
      <c r="B56" s="3" t="s">
        <v>168</v>
      </c>
      <c r="C56" s="38" t="s">
        <v>164</v>
      </c>
      <c r="D56" s="1">
        <v>757</v>
      </c>
      <c r="E56" s="47" t="s">
        <v>169</v>
      </c>
      <c r="F56" s="15" t="s">
        <v>126</v>
      </c>
      <c r="G56" s="3" t="s">
        <v>65</v>
      </c>
      <c r="H56" s="3">
        <v>0</v>
      </c>
      <c r="I56" s="7">
        <f t="shared" si="1"/>
        <v>757</v>
      </c>
      <c r="J56" s="3" t="s">
        <v>60</v>
      </c>
      <c r="K56" s="3" t="s">
        <v>4</v>
      </c>
    </row>
    <row r="57" spans="1:11" ht="12.75" outlineLevel="2">
      <c r="A57" s="3">
        <v>4</v>
      </c>
      <c r="B57" s="3" t="s">
        <v>170</v>
      </c>
      <c r="C57" s="38" t="s">
        <v>164</v>
      </c>
      <c r="D57" s="1">
        <v>4771.85</v>
      </c>
      <c r="E57" s="47" t="s">
        <v>171</v>
      </c>
      <c r="F57" s="15" t="s">
        <v>126</v>
      </c>
      <c r="G57" s="3" t="s">
        <v>65</v>
      </c>
      <c r="H57" s="3">
        <v>0</v>
      </c>
      <c r="I57" s="7">
        <f t="shared" si="1"/>
        <v>4771.85</v>
      </c>
      <c r="J57" s="3" t="s">
        <v>60</v>
      </c>
      <c r="K57" s="3" t="s">
        <v>4</v>
      </c>
    </row>
    <row r="58" spans="1:11" ht="12.75" outlineLevel="2">
      <c r="A58" s="3">
        <v>5</v>
      </c>
      <c r="B58" s="3" t="s">
        <v>172</v>
      </c>
      <c r="C58" s="38" t="s">
        <v>164</v>
      </c>
      <c r="D58" s="1">
        <v>409.44</v>
      </c>
      <c r="E58" s="47" t="s">
        <v>173</v>
      </c>
      <c r="F58" s="15" t="s">
        <v>126</v>
      </c>
      <c r="G58" s="3" t="s">
        <v>65</v>
      </c>
      <c r="H58" s="3">
        <v>0</v>
      </c>
      <c r="I58" s="7">
        <f t="shared" si="1"/>
        <v>409.44</v>
      </c>
      <c r="J58" s="3" t="s">
        <v>60</v>
      </c>
      <c r="K58" s="3" t="s">
        <v>4</v>
      </c>
    </row>
    <row r="59" spans="1:13" ht="12.75" outlineLevel="2">
      <c r="A59" s="3">
        <v>6</v>
      </c>
      <c r="B59" s="3" t="s">
        <v>174</v>
      </c>
      <c r="C59" s="38" t="s">
        <v>164</v>
      </c>
      <c r="D59" s="1">
        <v>362.7</v>
      </c>
      <c r="E59" s="47" t="s">
        <v>175</v>
      </c>
      <c r="F59" s="15" t="s">
        <v>126</v>
      </c>
      <c r="G59" s="3" t="s">
        <v>65</v>
      </c>
      <c r="H59" s="3">
        <v>0</v>
      </c>
      <c r="I59" s="7">
        <f t="shared" si="1"/>
        <v>362.7</v>
      </c>
      <c r="J59" s="3" t="s">
        <v>60</v>
      </c>
      <c r="K59" s="3" t="s">
        <v>4</v>
      </c>
      <c r="L59" s="26"/>
      <c r="M59" s="26"/>
    </row>
    <row r="60" spans="1:13" ht="12.75" outlineLevel="2">
      <c r="A60" s="3">
        <v>7</v>
      </c>
      <c r="B60" s="3" t="s">
        <v>176</v>
      </c>
      <c r="C60" s="38" t="s">
        <v>164</v>
      </c>
      <c r="D60" s="1">
        <v>1129.24</v>
      </c>
      <c r="E60" s="47" t="s">
        <v>177</v>
      </c>
      <c r="F60" s="15" t="s">
        <v>126</v>
      </c>
      <c r="G60" s="3" t="s">
        <v>65</v>
      </c>
      <c r="H60" s="3">
        <v>0</v>
      </c>
      <c r="I60" s="7">
        <f t="shared" si="1"/>
        <v>1129.24</v>
      </c>
      <c r="J60" s="3" t="s">
        <v>60</v>
      </c>
      <c r="K60" s="3" t="s">
        <v>4</v>
      </c>
      <c r="L60" s="26"/>
      <c r="M60" s="26"/>
    </row>
    <row r="61" spans="1:13" ht="12.75" outlineLevel="2">
      <c r="A61" s="3">
        <v>8</v>
      </c>
      <c r="B61" s="3" t="s">
        <v>178</v>
      </c>
      <c r="C61" s="38" t="s">
        <v>164</v>
      </c>
      <c r="D61" s="1">
        <v>1066.5</v>
      </c>
      <c r="E61" s="47" t="s">
        <v>179</v>
      </c>
      <c r="F61" s="15" t="s">
        <v>126</v>
      </c>
      <c r="G61" s="3" t="s">
        <v>65</v>
      </c>
      <c r="H61" s="3">
        <v>0</v>
      </c>
      <c r="I61" s="7">
        <f t="shared" si="1"/>
        <v>1066.5</v>
      </c>
      <c r="J61" s="3" t="s">
        <v>60</v>
      </c>
      <c r="K61" s="3" t="s">
        <v>4</v>
      </c>
      <c r="L61" s="26"/>
      <c r="M61" s="26"/>
    </row>
    <row r="62" spans="1:13" s="24" customFormat="1" ht="12.75" outlineLevel="1">
      <c r="A62" s="22"/>
      <c r="B62" s="22"/>
      <c r="C62" s="42"/>
      <c r="D62" s="43">
        <f>SUBTOTAL(9,D54:D61)</f>
        <v>18520.860000000004</v>
      </c>
      <c r="E62" s="51"/>
      <c r="F62" s="44"/>
      <c r="G62" s="22"/>
      <c r="H62" s="22">
        <f>SUBTOTAL(9,H54:H61)</f>
        <v>0</v>
      </c>
      <c r="I62" s="54">
        <f>SUBTOTAL(9,I54:I61)</f>
        <v>18520.860000000004</v>
      </c>
      <c r="J62" s="22"/>
      <c r="K62" s="22" t="s">
        <v>61</v>
      </c>
      <c r="L62" s="48"/>
      <c r="M62" s="48"/>
    </row>
    <row r="63" spans="1:13" ht="12.75" outlineLevel="2">
      <c r="A63" s="3">
        <v>1</v>
      </c>
      <c r="B63" s="3" t="s">
        <v>180</v>
      </c>
      <c r="C63" s="38" t="s">
        <v>126</v>
      </c>
      <c r="D63" s="1">
        <v>761.1</v>
      </c>
      <c r="E63" s="47" t="s">
        <v>74</v>
      </c>
      <c r="F63" s="15" t="s">
        <v>139</v>
      </c>
      <c r="G63" s="3" t="s">
        <v>65</v>
      </c>
      <c r="H63" s="3">
        <v>0</v>
      </c>
      <c r="I63" s="7">
        <f>D63-H63</f>
        <v>761.1</v>
      </c>
      <c r="J63" s="3" t="s">
        <v>68</v>
      </c>
      <c r="K63" s="3" t="s">
        <v>3</v>
      </c>
      <c r="L63" s="26"/>
      <c r="M63" s="26"/>
    </row>
    <row r="64" spans="1:13" s="24" customFormat="1" ht="12.75" outlineLevel="1">
      <c r="A64" s="22"/>
      <c r="B64" s="22"/>
      <c r="C64" s="42"/>
      <c r="D64" s="43">
        <f>SUBTOTAL(9,D63:D63)</f>
        <v>761.1</v>
      </c>
      <c r="E64" s="51"/>
      <c r="F64" s="44"/>
      <c r="G64" s="22"/>
      <c r="H64" s="22">
        <f>SUBTOTAL(9,H63:H63)</f>
        <v>0</v>
      </c>
      <c r="I64" s="54">
        <f>SUBTOTAL(9,I63:I63)</f>
        <v>761.1</v>
      </c>
      <c r="J64" s="22"/>
      <c r="K64" s="22" t="s">
        <v>69</v>
      </c>
      <c r="L64" s="48"/>
      <c r="M64" s="48"/>
    </row>
    <row r="65" spans="1:13" ht="12.75" outlineLevel="2">
      <c r="A65" s="3">
        <v>1</v>
      </c>
      <c r="B65" s="3" t="s">
        <v>181</v>
      </c>
      <c r="C65" s="38" t="s">
        <v>182</v>
      </c>
      <c r="D65" s="1">
        <v>11679.24</v>
      </c>
      <c r="E65" s="47" t="s">
        <v>93</v>
      </c>
      <c r="F65" s="15" t="s">
        <v>123</v>
      </c>
      <c r="G65" s="10" t="s">
        <v>65</v>
      </c>
      <c r="H65" s="3">
        <v>0</v>
      </c>
      <c r="I65" s="7">
        <f>D65-H65</f>
        <v>11679.24</v>
      </c>
      <c r="J65" s="3" t="s">
        <v>62</v>
      </c>
      <c r="K65" s="3" t="s">
        <v>8</v>
      </c>
      <c r="L65" s="26"/>
      <c r="M65" s="26"/>
    </row>
    <row r="66" spans="1:13" ht="12.75" outlineLevel="2">
      <c r="A66" s="3">
        <v>2</v>
      </c>
      <c r="B66" s="3" t="s">
        <v>183</v>
      </c>
      <c r="C66" s="38" t="s">
        <v>184</v>
      </c>
      <c r="D66" s="1">
        <v>12652.51</v>
      </c>
      <c r="E66" s="47" t="s">
        <v>94</v>
      </c>
      <c r="F66" s="15" t="s">
        <v>123</v>
      </c>
      <c r="G66" s="10" t="s">
        <v>65</v>
      </c>
      <c r="H66" s="3">
        <v>0</v>
      </c>
      <c r="I66" s="7">
        <f>D66-H66</f>
        <v>12652.51</v>
      </c>
      <c r="J66" s="3" t="s">
        <v>62</v>
      </c>
      <c r="K66" s="3" t="s">
        <v>8</v>
      </c>
      <c r="L66" s="26"/>
      <c r="M66" s="26"/>
    </row>
    <row r="67" spans="1:13" ht="12.75" outlineLevel="2">
      <c r="A67" s="3">
        <v>3</v>
      </c>
      <c r="B67" s="3" t="s">
        <v>103</v>
      </c>
      <c r="C67" s="38" t="s">
        <v>104</v>
      </c>
      <c r="D67" s="1">
        <v>8626.14</v>
      </c>
      <c r="E67" s="47" t="s">
        <v>105</v>
      </c>
      <c r="F67" s="15" t="s">
        <v>106</v>
      </c>
      <c r="G67" s="3" t="s">
        <v>65</v>
      </c>
      <c r="H67" s="3">
        <v>0</v>
      </c>
      <c r="I67" s="7">
        <f>D67-H67</f>
        <v>8626.14</v>
      </c>
      <c r="J67" s="3" t="s">
        <v>62</v>
      </c>
      <c r="K67" s="3" t="s">
        <v>8</v>
      </c>
      <c r="L67" s="26"/>
      <c r="M67" s="26"/>
    </row>
    <row r="68" spans="1:13" s="24" customFormat="1" ht="12.75" outlineLevel="1">
      <c r="A68" s="22"/>
      <c r="B68" s="22"/>
      <c r="C68" s="42"/>
      <c r="D68" s="43">
        <f>SUBTOTAL(9,D65:D67)</f>
        <v>32957.89</v>
      </c>
      <c r="E68" s="51"/>
      <c r="F68" s="44"/>
      <c r="G68" s="22"/>
      <c r="H68" s="22">
        <f>SUBTOTAL(9,H65:H67)</f>
        <v>0</v>
      </c>
      <c r="I68" s="54">
        <f>SUBTOTAL(9,I65:I67)</f>
        <v>32957.89</v>
      </c>
      <c r="J68" s="22"/>
      <c r="K68" s="22" t="s">
        <v>63</v>
      </c>
      <c r="L68" s="48"/>
      <c r="M68" s="48"/>
    </row>
    <row r="69" spans="1:13" ht="12.75" outlineLevel="2">
      <c r="A69" s="8">
        <v>1</v>
      </c>
      <c r="B69" s="8" t="s">
        <v>185</v>
      </c>
      <c r="C69" s="40" t="s">
        <v>106</v>
      </c>
      <c r="D69" s="9">
        <v>973.27</v>
      </c>
      <c r="E69" s="49" t="s">
        <v>186</v>
      </c>
      <c r="F69" s="12" t="s">
        <v>155</v>
      </c>
      <c r="G69" s="8" t="s">
        <v>65</v>
      </c>
      <c r="H69" s="8">
        <v>0</v>
      </c>
      <c r="I69" s="41">
        <f>D69-H69</f>
        <v>973.27</v>
      </c>
      <c r="J69" s="8" t="s">
        <v>187</v>
      </c>
      <c r="K69" s="3" t="s">
        <v>107</v>
      </c>
      <c r="L69" s="26"/>
      <c r="M69" s="26"/>
    </row>
    <row r="70" spans="1:13" ht="12.75" outlineLevel="1">
      <c r="A70" s="3"/>
      <c r="B70" s="3"/>
      <c r="C70" s="3"/>
      <c r="D70" s="11">
        <f>SUBTOTAL(9,D69:D69)</f>
        <v>973.27</v>
      </c>
      <c r="E70" s="18"/>
      <c r="F70" s="3"/>
      <c r="G70" s="3"/>
      <c r="H70" s="3">
        <f>SUBTOTAL(9,H69:H69)</f>
        <v>0</v>
      </c>
      <c r="I70" s="7">
        <f>SUBTOTAL(9,I69:I69)</f>
        <v>973.27</v>
      </c>
      <c r="J70" s="3"/>
      <c r="K70" s="65" t="s">
        <v>188</v>
      </c>
      <c r="L70" s="26"/>
      <c r="M70" s="26"/>
    </row>
    <row r="71" spans="1:13" s="24" customFormat="1" ht="12.75">
      <c r="A71" s="22"/>
      <c r="B71" s="22"/>
      <c r="C71" s="22"/>
      <c r="D71" s="46">
        <f>SUBTOTAL(9,D9:D69)</f>
        <v>175000.00000000003</v>
      </c>
      <c r="E71" s="29"/>
      <c r="F71" s="22"/>
      <c r="G71" s="22"/>
      <c r="H71" s="22">
        <f>SUBTOTAL(9,H9:H69)</f>
        <v>0</v>
      </c>
      <c r="I71" s="54">
        <f>SUBTOTAL(9,I9:I69)</f>
        <v>175000.00000000003</v>
      </c>
      <c r="J71" s="22"/>
      <c r="K71" s="22" t="s">
        <v>64</v>
      </c>
      <c r="L71" s="48"/>
      <c r="M71" s="48"/>
    </row>
    <row r="72" spans="4:13" ht="12.75">
      <c r="D72" s="50"/>
      <c r="L72" s="26"/>
      <c r="M72" s="26"/>
    </row>
    <row r="74" spans="2:11" ht="12.75">
      <c r="B74" s="6"/>
      <c r="C74" s="30"/>
      <c r="D74" s="31"/>
      <c r="E74" s="32"/>
      <c r="F74" s="6"/>
      <c r="I74" s="33"/>
      <c r="J74" s="33"/>
      <c r="K74" s="6"/>
    </row>
    <row r="75" spans="2:11" ht="12.75">
      <c r="B75" s="6"/>
      <c r="C75" s="6"/>
      <c r="D75" s="31"/>
      <c r="E75" s="32"/>
      <c r="F75" s="6"/>
      <c r="I75" s="33"/>
      <c r="J75" s="33"/>
      <c r="K75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0"/>
  <sheetViews>
    <sheetView zoomScalePageLayoutView="0" workbookViewId="0" topLeftCell="A7">
      <selection activeCell="L29" sqref="L29"/>
    </sheetView>
  </sheetViews>
  <sheetFormatPr defaultColWidth="9.140625" defaultRowHeight="12.75" outlineLevelRow="2"/>
  <cols>
    <col min="1" max="1" width="4.7109375" style="0" customWidth="1"/>
    <col min="2" max="2" width="16.00390625" style="0" customWidth="1"/>
    <col min="4" max="4" width="11.28125" style="0" customWidth="1"/>
    <col min="5" max="5" width="9.140625" style="28" customWidth="1"/>
    <col min="8" max="8" width="7.00390625" style="0" customWidth="1"/>
    <col min="9" max="9" width="11.57421875" style="0" customWidth="1"/>
    <col min="11" max="11" width="26.8515625" style="0" customWidth="1"/>
    <col min="17" max="17" width="11.421875" style="0" customWidth="1"/>
  </cols>
  <sheetData>
    <row r="1" spans="5:23" ht="12.75">
      <c r="E1"/>
      <c r="I1" s="26"/>
      <c r="J1" s="80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2:23" ht="12.75">
      <c r="B2" s="27" t="s">
        <v>26</v>
      </c>
      <c r="C2" s="27"/>
      <c r="E2"/>
      <c r="I2" s="26"/>
      <c r="J2" s="8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2:23" ht="12.75">
      <c r="B3" s="27" t="s">
        <v>189</v>
      </c>
      <c r="C3" s="27"/>
      <c r="E3"/>
      <c r="I3" s="26"/>
      <c r="J3" s="8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2:23" ht="12.75">
      <c r="B4" s="27"/>
      <c r="C4" s="27"/>
      <c r="E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5:23" ht="12.75">
      <c r="E5"/>
      <c r="I5" s="2" t="s">
        <v>27</v>
      </c>
      <c r="J5" s="26"/>
      <c r="K5" s="26"/>
      <c r="L5" s="26"/>
      <c r="M5" s="80"/>
      <c r="N5" s="81"/>
      <c r="O5" s="82"/>
      <c r="P5" s="83"/>
      <c r="Q5" s="80"/>
      <c r="R5" s="26"/>
      <c r="S5" s="26"/>
      <c r="T5" s="84"/>
      <c r="U5" s="84"/>
      <c r="V5" s="80"/>
      <c r="W5" s="26"/>
    </row>
    <row r="6" spans="5:23" ht="12.75">
      <c r="E6"/>
      <c r="F6" s="6" t="s">
        <v>190</v>
      </c>
      <c r="J6" s="26"/>
      <c r="K6" s="26"/>
      <c r="L6" s="26"/>
      <c r="M6" s="80"/>
      <c r="N6" s="80"/>
      <c r="O6" s="82"/>
      <c r="P6" s="83"/>
      <c r="Q6" s="80"/>
      <c r="R6" s="26"/>
      <c r="S6" s="26"/>
      <c r="T6" s="84"/>
      <c r="U6" s="84"/>
      <c r="V6" s="80"/>
      <c r="W6" s="26"/>
    </row>
    <row r="7" ht="12.75">
      <c r="E7"/>
    </row>
    <row r="8" spans="1:11" ht="51">
      <c r="A8" s="34" t="s">
        <v>28</v>
      </c>
      <c r="B8" s="67" t="s">
        <v>29</v>
      </c>
      <c r="C8" s="35" t="s">
        <v>30</v>
      </c>
      <c r="D8" s="36" t="s">
        <v>31</v>
      </c>
      <c r="E8" s="35" t="s">
        <v>32</v>
      </c>
      <c r="F8" s="68" t="s">
        <v>33</v>
      </c>
      <c r="G8" s="37" t="s">
        <v>34</v>
      </c>
      <c r="H8" s="36" t="s">
        <v>35</v>
      </c>
      <c r="I8" s="36" t="s">
        <v>191</v>
      </c>
      <c r="J8" s="35" t="s">
        <v>36</v>
      </c>
      <c r="K8" s="37" t="s">
        <v>37</v>
      </c>
    </row>
    <row r="9" spans="1:11" ht="12.75" outlineLevel="2">
      <c r="A9" s="3">
        <v>1</v>
      </c>
      <c r="B9" s="38" t="s">
        <v>192</v>
      </c>
      <c r="C9" s="69" t="s">
        <v>193</v>
      </c>
      <c r="D9" s="1">
        <v>3566.48</v>
      </c>
      <c r="E9" s="47" t="s">
        <v>194</v>
      </c>
      <c r="F9" s="15" t="s">
        <v>195</v>
      </c>
      <c r="G9" s="4" t="s">
        <v>196</v>
      </c>
      <c r="H9" s="3">
        <v>0</v>
      </c>
      <c r="I9" s="7">
        <f>D9-H9</f>
        <v>3566.48</v>
      </c>
      <c r="J9" s="38" t="s">
        <v>197</v>
      </c>
      <c r="K9" s="69" t="s">
        <v>15</v>
      </c>
    </row>
    <row r="10" spans="1:11" ht="12.75" outlineLevel="1">
      <c r="A10" s="3"/>
      <c r="B10" s="38"/>
      <c r="C10" s="69"/>
      <c r="D10" s="1">
        <f>SUBTOTAL(9,D9:D9)</f>
        <v>3566.48</v>
      </c>
      <c r="E10" s="47"/>
      <c r="F10" s="15"/>
      <c r="G10" s="4"/>
      <c r="H10" s="3">
        <f>SUBTOTAL(9,H9:H9)</f>
        <v>0</v>
      </c>
      <c r="I10" s="7">
        <f>SUBTOTAL(9,I9:I9)</f>
        <v>3566.48</v>
      </c>
      <c r="J10" s="38"/>
      <c r="K10" s="70" t="s">
        <v>198</v>
      </c>
    </row>
    <row r="11" spans="1:11" ht="12.75" outlineLevel="2">
      <c r="A11" s="3">
        <v>1</v>
      </c>
      <c r="B11" s="38" t="s">
        <v>73</v>
      </c>
      <c r="C11" s="69" t="s">
        <v>122</v>
      </c>
      <c r="D11" s="1">
        <v>5119.7</v>
      </c>
      <c r="E11" s="47" t="s">
        <v>86</v>
      </c>
      <c r="F11" s="15" t="s">
        <v>123</v>
      </c>
      <c r="G11" s="3" t="s">
        <v>196</v>
      </c>
      <c r="H11" s="3">
        <v>0</v>
      </c>
      <c r="I11" s="7">
        <f aca="true" t="shared" si="0" ref="I11:I21">D11-H11</f>
        <v>5119.7</v>
      </c>
      <c r="J11" s="38" t="s">
        <v>38</v>
      </c>
      <c r="K11" s="69" t="s">
        <v>18</v>
      </c>
    </row>
    <row r="12" spans="1:11" ht="12.75" outlineLevel="2">
      <c r="A12" s="3">
        <v>2</v>
      </c>
      <c r="B12" s="38" t="s">
        <v>199</v>
      </c>
      <c r="C12" s="69" t="s">
        <v>193</v>
      </c>
      <c r="D12" s="1">
        <v>126.17</v>
      </c>
      <c r="E12" s="47" t="s">
        <v>200</v>
      </c>
      <c r="F12" s="15" t="s">
        <v>201</v>
      </c>
      <c r="G12" s="4" t="s">
        <v>196</v>
      </c>
      <c r="H12" s="3">
        <v>0</v>
      </c>
      <c r="I12" s="7">
        <f t="shared" si="0"/>
        <v>126.17</v>
      </c>
      <c r="J12" s="38" t="s">
        <v>38</v>
      </c>
      <c r="K12" s="69" t="s">
        <v>18</v>
      </c>
    </row>
    <row r="13" spans="1:11" ht="12.75" outlineLevel="2">
      <c r="A13" s="3">
        <v>3</v>
      </c>
      <c r="B13" s="38" t="s">
        <v>202</v>
      </c>
      <c r="C13" s="69" t="s">
        <v>193</v>
      </c>
      <c r="D13" s="1">
        <v>119.86</v>
      </c>
      <c r="E13" s="47" t="s">
        <v>203</v>
      </c>
      <c r="F13" s="15" t="s">
        <v>201</v>
      </c>
      <c r="G13" s="4" t="s">
        <v>196</v>
      </c>
      <c r="H13" s="3">
        <v>0</v>
      </c>
      <c r="I13" s="7">
        <f t="shared" si="0"/>
        <v>119.86</v>
      </c>
      <c r="J13" s="38" t="s">
        <v>38</v>
      </c>
      <c r="K13" s="69" t="s">
        <v>18</v>
      </c>
    </row>
    <row r="14" spans="1:11" ht="12.75" outlineLevel="2">
      <c r="A14" s="3">
        <v>4</v>
      </c>
      <c r="B14" s="38" t="s">
        <v>204</v>
      </c>
      <c r="C14" s="69" t="s">
        <v>193</v>
      </c>
      <c r="D14" s="1">
        <v>138.78</v>
      </c>
      <c r="E14" s="47" t="s">
        <v>205</v>
      </c>
      <c r="F14" s="15" t="s">
        <v>201</v>
      </c>
      <c r="G14" s="4" t="s">
        <v>196</v>
      </c>
      <c r="H14" s="3">
        <v>0</v>
      </c>
      <c r="I14" s="7">
        <f t="shared" si="0"/>
        <v>138.78</v>
      </c>
      <c r="J14" s="38" t="s">
        <v>38</v>
      </c>
      <c r="K14" s="69" t="s">
        <v>18</v>
      </c>
    </row>
    <row r="15" spans="1:11" ht="12.75" outlineLevel="2">
      <c r="A15" s="3">
        <v>5</v>
      </c>
      <c r="B15" s="38" t="s">
        <v>206</v>
      </c>
      <c r="C15" s="69" t="s">
        <v>193</v>
      </c>
      <c r="D15" s="1">
        <v>138.78</v>
      </c>
      <c r="E15" s="47" t="s">
        <v>207</v>
      </c>
      <c r="F15" s="15" t="s">
        <v>201</v>
      </c>
      <c r="G15" s="4" t="s">
        <v>196</v>
      </c>
      <c r="H15" s="3">
        <v>0</v>
      </c>
      <c r="I15" s="7">
        <f t="shared" si="0"/>
        <v>138.78</v>
      </c>
      <c r="J15" s="38" t="s">
        <v>38</v>
      </c>
      <c r="K15" s="69" t="s">
        <v>18</v>
      </c>
    </row>
    <row r="16" spans="1:11" ht="12.75" outlineLevel="2">
      <c r="A16" s="3">
        <v>6</v>
      </c>
      <c r="B16" s="38" t="s">
        <v>208</v>
      </c>
      <c r="C16" s="69" t="s">
        <v>193</v>
      </c>
      <c r="D16" s="1">
        <v>170.32</v>
      </c>
      <c r="E16" s="47" t="s">
        <v>209</v>
      </c>
      <c r="F16" s="15" t="s">
        <v>201</v>
      </c>
      <c r="G16" s="4" t="s">
        <v>196</v>
      </c>
      <c r="H16" s="3">
        <v>0</v>
      </c>
      <c r="I16" s="7">
        <f t="shared" si="0"/>
        <v>170.32</v>
      </c>
      <c r="J16" s="38" t="s">
        <v>38</v>
      </c>
      <c r="K16" s="69" t="s">
        <v>18</v>
      </c>
    </row>
    <row r="17" spans="1:11" ht="12.75" outlineLevel="2">
      <c r="A17" s="3">
        <v>7</v>
      </c>
      <c r="B17" s="38" t="s">
        <v>210</v>
      </c>
      <c r="C17" s="69" t="s">
        <v>193</v>
      </c>
      <c r="D17" s="1">
        <v>170.32</v>
      </c>
      <c r="E17" s="47" t="s">
        <v>211</v>
      </c>
      <c r="F17" s="15" t="s">
        <v>201</v>
      </c>
      <c r="G17" s="4" t="s">
        <v>196</v>
      </c>
      <c r="H17" s="3">
        <v>0</v>
      </c>
      <c r="I17" s="7">
        <f t="shared" si="0"/>
        <v>170.32</v>
      </c>
      <c r="J17" s="38" t="s">
        <v>38</v>
      </c>
      <c r="K17" s="69" t="s">
        <v>18</v>
      </c>
    </row>
    <row r="18" spans="1:11" ht="12.75" outlineLevel="2">
      <c r="A18" s="3">
        <v>8</v>
      </c>
      <c r="B18" s="38" t="s">
        <v>212</v>
      </c>
      <c r="C18" s="69" t="s">
        <v>193</v>
      </c>
      <c r="D18" s="1">
        <v>63.08</v>
      </c>
      <c r="E18" s="47" t="s">
        <v>213</v>
      </c>
      <c r="F18" s="15" t="s">
        <v>201</v>
      </c>
      <c r="G18" s="4" t="s">
        <v>196</v>
      </c>
      <c r="H18" s="3">
        <v>0</v>
      </c>
      <c r="I18" s="7">
        <f t="shared" si="0"/>
        <v>63.08</v>
      </c>
      <c r="J18" s="38" t="s">
        <v>38</v>
      </c>
      <c r="K18" s="69" t="s">
        <v>18</v>
      </c>
    </row>
    <row r="19" spans="1:11" ht="12.75" outlineLevel="2">
      <c r="A19" s="3">
        <v>9</v>
      </c>
      <c r="B19" s="38" t="s">
        <v>214</v>
      </c>
      <c r="C19" s="69" t="s">
        <v>193</v>
      </c>
      <c r="D19" s="1">
        <v>100.93</v>
      </c>
      <c r="E19" s="47" t="s">
        <v>215</v>
      </c>
      <c r="F19" s="15" t="s">
        <v>201</v>
      </c>
      <c r="G19" s="4" t="s">
        <v>196</v>
      </c>
      <c r="H19" s="3">
        <v>0</v>
      </c>
      <c r="I19" s="7">
        <f t="shared" si="0"/>
        <v>100.93</v>
      </c>
      <c r="J19" s="38" t="s">
        <v>38</v>
      </c>
      <c r="K19" s="69" t="s">
        <v>18</v>
      </c>
    </row>
    <row r="20" spans="1:11" ht="12.75" outlineLevel="2">
      <c r="A20" s="3">
        <v>10</v>
      </c>
      <c r="B20" s="38" t="s">
        <v>216</v>
      </c>
      <c r="C20" s="69" t="s">
        <v>193</v>
      </c>
      <c r="D20" s="1">
        <v>138.78</v>
      </c>
      <c r="E20" s="47" t="s">
        <v>217</v>
      </c>
      <c r="F20" s="15" t="s">
        <v>201</v>
      </c>
      <c r="G20" s="4" t="s">
        <v>196</v>
      </c>
      <c r="H20" s="3">
        <v>0</v>
      </c>
      <c r="I20" s="7">
        <f t="shared" si="0"/>
        <v>138.78</v>
      </c>
      <c r="J20" s="38" t="s">
        <v>38</v>
      </c>
      <c r="K20" s="69" t="s">
        <v>18</v>
      </c>
    </row>
    <row r="21" spans="1:11" ht="12.75" outlineLevel="2">
      <c r="A21" s="3">
        <v>11</v>
      </c>
      <c r="B21" s="38" t="s">
        <v>218</v>
      </c>
      <c r="C21" s="69" t="s">
        <v>193</v>
      </c>
      <c r="D21" s="1">
        <v>4352.75</v>
      </c>
      <c r="E21" s="47" t="s">
        <v>219</v>
      </c>
      <c r="F21" s="15" t="s">
        <v>201</v>
      </c>
      <c r="G21" s="4" t="s">
        <v>196</v>
      </c>
      <c r="H21" s="3">
        <v>0</v>
      </c>
      <c r="I21" s="7">
        <f t="shared" si="0"/>
        <v>4352.75</v>
      </c>
      <c r="J21" s="38" t="s">
        <v>38</v>
      </c>
      <c r="K21" s="69" t="s">
        <v>18</v>
      </c>
    </row>
    <row r="22" spans="1:11" ht="12.75" outlineLevel="1">
      <c r="A22" s="3"/>
      <c r="B22" s="38"/>
      <c r="C22" s="69"/>
      <c r="D22" s="1">
        <f>SUBTOTAL(9,D11:D21)</f>
        <v>10639.469999999998</v>
      </c>
      <c r="E22" s="47"/>
      <c r="F22" s="15"/>
      <c r="G22" s="4"/>
      <c r="H22" s="3">
        <f>SUBTOTAL(9,H11:H21)</f>
        <v>0</v>
      </c>
      <c r="I22" s="7">
        <f>SUBTOTAL(9,I11:I21)</f>
        <v>10639.469999999998</v>
      </c>
      <c r="J22" s="38"/>
      <c r="K22" s="71" t="s">
        <v>39</v>
      </c>
    </row>
    <row r="23" spans="1:11" ht="12.75" outlineLevel="2">
      <c r="A23" s="3">
        <v>1</v>
      </c>
      <c r="B23" s="38" t="s">
        <v>220</v>
      </c>
      <c r="C23" s="69" t="s">
        <v>221</v>
      </c>
      <c r="D23" s="1">
        <v>4566.6</v>
      </c>
      <c r="E23" s="47" t="s">
        <v>222</v>
      </c>
      <c r="F23" s="15" t="s">
        <v>221</v>
      </c>
      <c r="G23" s="4" t="s">
        <v>196</v>
      </c>
      <c r="H23" s="3">
        <v>0</v>
      </c>
      <c r="I23" s="7">
        <f aca="true" t="shared" si="1" ref="I23:I30">D23-H23</f>
        <v>4566.6</v>
      </c>
      <c r="J23" s="38" t="s">
        <v>40</v>
      </c>
      <c r="K23" s="69" t="s">
        <v>19</v>
      </c>
    </row>
    <row r="24" spans="1:11" ht="12.75" outlineLevel="2">
      <c r="A24" s="3">
        <v>2</v>
      </c>
      <c r="B24" s="38" t="s">
        <v>223</v>
      </c>
      <c r="C24" s="69" t="s">
        <v>221</v>
      </c>
      <c r="D24" s="1">
        <v>2583.5</v>
      </c>
      <c r="E24" s="47" t="s">
        <v>224</v>
      </c>
      <c r="F24" s="15" t="s">
        <v>221</v>
      </c>
      <c r="G24" s="4" t="s">
        <v>196</v>
      </c>
      <c r="H24" s="3">
        <v>0</v>
      </c>
      <c r="I24" s="7">
        <f t="shared" si="1"/>
        <v>2583.5</v>
      </c>
      <c r="J24" s="38" t="s">
        <v>40</v>
      </c>
      <c r="K24" s="69" t="s">
        <v>19</v>
      </c>
    </row>
    <row r="25" spans="1:11" ht="12.75" outlineLevel="2">
      <c r="A25" s="3">
        <v>3</v>
      </c>
      <c r="B25" s="38" t="s">
        <v>225</v>
      </c>
      <c r="C25" s="69" t="s">
        <v>221</v>
      </c>
      <c r="D25" s="1">
        <v>1100.53</v>
      </c>
      <c r="E25" s="47" t="s">
        <v>226</v>
      </c>
      <c r="F25" s="15" t="s">
        <v>221</v>
      </c>
      <c r="G25" s="4" t="s">
        <v>196</v>
      </c>
      <c r="H25" s="3">
        <v>0</v>
      </c>
      <c r="I25" s="7">
        <f t="shared" si="1"/>
        <v>1100.53</v>
      </c>
      <c r="J25" s="38" t="s">
        <v>40</v>
      </c>
      <c r="K25" s="69" t="s">
        <v>19</v>
      </c>
    </row>
    <row r="26" spans="1:11" ht="12.75" outlineLevel="2">
      <c r="A26" s="3">
        <v>4</v>
      </c>
      <c r="B26" s="38" t="s">
        <v>227</v>
      </c>
      <c r="C26" s="69" t="s">
        <v>221</v>
      </c>
      <c r="D26" s="1">
        <v>8261</v>
      </c>
      <c r="E26" s="47" t="s">
        <v>228</v>
      </c>
      <c r="F26" s="15" t="s">
        <v>221</v>
      </c>
      <c r="G26" s="4" t="s">
        <v>196</v>
      </c>
      <c r="H26" s="3">
        <v>0</v>
      </c>
      <c r="I26" s="7">
        <f t="shared" si="1"/>
        <v>8261</v>
      </c>
      <c r="J26" s="38" t="s">
        <v>40</v>
      </c>
      <c r="K26" s="69" t="s">
        <v>19</v>
      </c>
    </row>
    <row r="27" spans="1:11" ht="12.75" outlineLevel="2">
      <c r="A27" s="3">
        <v>5</v>
      </c>
      <c r="B27" s="38" t="s">
        <v>229</v>
      </c>
      <c r="C27" s="69" t="s">
        <v>193</v>
      </c>
      <c r="D27" s="1">
        <v>9958.05</v>
      </c>
      <c r="E27" s="47" t="s">
        <v>230</v>
      </c>
      <c r="F27" s="15" t="s">
        <v>193</v>
      </c>
      <c r="G27" s="4" t="s">
        <v>196</v>
      </c>
      <c r="H27" s="3">
        <v>0</v>
      </c>
      <c r="I27" s="7">
        <f t="shared" si="1"/>
        <v>9958.05</v>
      </c>
      <c r="J27" s="38" t="s">
        <v>40</v>
      </c>
      <c r="K27" s="69" t="s">
        <v>19</v>
      </c>
    </row>
    <row r="28" spans="1:11" ht="12.75" outlineLevel="2">
      <c r="A28" s="3">
        <v>6</v>
      </c>
      <c r="B28" s="38" t="s">
        <v>231</v>
      </c>
      <c r="C28" s="69" t="s">
        <v>193</v>
      </c>
      <c r="D28" s="1">
        <v>3298.1</v>
      </c>
      <c r="E28" s="47" t="s">
        <v>232</v>
      </c>
      <c r="F28" s="15" t="s">
        <v>193</v>
      </c>
      <c r="G28" s="4" t="s">
        <v>196</v>
      </c>
      <c r="H28" s="3">
        <v>0</v>
      </c>
      <c r="I28" s="7">
        <f t="shared" si="1"/>
        <v>3298.1</v>
      </c>
      <c r="J28" s="38" t="s">
        <v>40</v>
      </c>
      <c r="K28" s="69" t="s">
        <v>19</v>
      </c>
    </row>
    <row r="29" spans="1:11" ht="12.75" outlineLevel="2">
      <c r="A29" s="3">
        <v>7</v>
      </c>
      <c r="B29" s="38" t="s">
        <v>233</v>
      </c>
      <c r="C29" s="69" t="s">
        <v>193</v>
      </c>
      <c r="D29" s="1">
        <v>4012.84</v>
      </c>
      <c r="E29" s="47" t="s">
        <v>234</v>
      </c>
      <c r="F29" s="15" t="s">
        <v>193</v>
      </c>
      <c r="G29" s="4" t="s">
        <v>196</v>
      </c>
      <c r="H29" s="3">
        <v>0</v>
      </c>
      <c r="I29" s="7">
        <f t="shared" si="1"/>
        <v>4012.84</v>
      </c>
      <c r="J29" s="38" t="s">
        <v>40</v>
      </c>
      <c r="K29" s="69" t="s">
        <v>19</v>
      </c>
    </row>
    <row r="30" spans="1:11" ht="12.75" outlineLevel="2">
      <c r="A30" s="3">
        <v>8</v>
      </c>
      <c r="B30" s="38" t="s">
        <v>235</v>
      </c>
      <c r="C30" s="69" t="s">
        <v>193</v>
      </c>
      <c r="D30" s="1">
        <v>1255.51</v>
      </c>
      <c r="E30" s="47" t="s">
        <v>236</v>
      </c>
      <c r="F30" s="15" t="s">
        <v>193</v>
      </c>
      <c r="G30" s="4" t="s">
        <v>196</v>
      </c>
      <c r="H30" s="3">
        <v>0</v>
      </c>
      <c r="I30" s="7">
        <f t="shared" si="1"/>
        <v>1255.51</v>
      </c>
      <c r="J30" s="38" t="s">
        <v>40</v>
      </c>
      <c r="K30" s="69" t="s">
        <v>19</v>
      </c>
    </row>
    <row r="31" spans="1:11" ht="12.75" outlineLevel="1">
      <c r="A31" s="3"/>
      <c r="B31" s="38"/>
      <c r="C31" s="69"/>
      <c r="D31" s="1">
        <f>SUBTOTAL(9,D23:D30)</f>
        <v>35036.13</v>
      </c>
      <c r="E31" s="47"/>
      <c r="F31" s="15"/>
      <c r="G31" s="4"/>
      <c r="H31" s="3">
        <f>SUBTOTAL(9,H23:H30)</f>
        <v>0</v>
      </c>
      <c r="I31" s="7">
        <f>SUBTOTAL(9,I23:I30)</f>
        <v>35036.13</v>
      </c>
      <c r="J31" s="38"/>
      <c r="K31" s="71" t="s">
        <v>41</v>
      </c>
    </row>
    <row r="32" spans="1:11" ht="12.75" outlineLevel="2">
      <c r="A32" s="3">
        <v>1</v>
      </c>
      <c r="B32" s="38" t="s">
        <v>237</v>
      </c>
      <c r="C32" s="69" t="s">
        <v>193</v>
      </c>
      <c r="D32" s="1">
        <v>7786.16</v>
      </c>
      <c r="E32" s="47" t="s">
        <v>238</v>
      </c>
      <c r="F32" s="15" t="s">
        <v>201</v>
      </c>
      <c r="G32" s="4" t="s">
        <v>196</v>
      </c>
      <c r="H32" s="3">
        <v>0</v>
      </c>
      <c r="I32" s="7">
        <f>D32-H32</f>
        <v>7786.16</v>
      </c>
      <c r="J32" s="38" t="s">
        <v>42</v>
      </c>
      <c r="K32" s="69" t="s">
        <v>20</v>
      </c>
    </row>
    <row r="33" spans="1:11" ht="12.75" outlineLevel="1">
      <c r="A33" s="3"/>
      <c r="B33" s="38"/>
      <c r="C33" s="69"/>
      <c r="D33" s="1">
        <f>SUBTOTAL(9,D32:D32)</f>
        <v>7786.16</v>
      </c>
      <c r="E33" s="47"/>
      <c r="F33" s="15"/>
      <c r="G33" s="4"/>
      <c r="H33" s="3">
        <f>SUBTOTAL(9,H32:H32)</f>
        <v>0</v>
      </c>
      <c r="I33" s="7">
        <f>SUBTOTAL(9,I32:I32)</f>
        <v>7786.16</v>
      </c>
      <c r="J33" s="38"/>
      <c r="K33" s="71" t="s">
        <v>43</v>
      </c>
    </row>
    <row r="34" spans="1:11" ht="12.75" outlineLevel="2">
      <c r="A34" s="3">
        <v>1</v>
      </c>
      <c r="B34" s="38" t="s">
        <v>239</v>
      </c>
      <c r="C34" s="69" t="s">
        <v>193</v>
      </c>
      <c r="D34" s="1">
        <v>3328.17</v>
      </c>
      <c r="E34" s="47" t="s">
        <v>73</v>
      </c>
      <c r="F34" s="15" t="s">
        <v>240</v>
      </c>
      <c r="G34" s="4" t="s">
        <v>196</v>
      </c>
      <c r="H34" s="3">
        <v>0</v>
      </c>
      <c r="I34" s="7">
        <f>D34-H34</f>
        <v>3328.17</v>
      </c>
      <c r="J34" s="38" t="s">
        <v>44</v>
      </c>
      <c r="K34" s="69" t="s">
        <v>21</v>
      </c>
    </row>
    <row r="35" spans="1:11" ht="12.75" outlineLevel="1">
      <c r="A35" s="3"/>
      <c r="B35" s="38"/>
      <c r="C35" s="69"/>
      <c r="D35" s="1">
        <f>SUBTOTAL(9,D34:D34)</f>
        <v>3328.17</v>
      </c>
      <c r="E35" s="47"/>
      <c r="F35" s="15"/>
      <c r="G35" s="4"/>
      <c r="H35" s="3">
        <f>SUBTOTAL(9,H34:H34)</f>
        <v>0</v>
      </c>
      <c r="I35" s="7">
        <f>SUBTOTAL(9,I34:I34)</f>
        <v>3328.17</v>
      </c>
      <c r="J35" s="38"/>
      <c r="K35" s="71" t="s">
        <v>45</v>
      </c>
    </row>
    <row r="36" spans="1:11" ht="12.75" outlineLevel="2">
      <c r="A36" s="3">
        <v>1</v>
      </c>
      <c r="B36" s="38" t="s">
        <v>241</v>
      </c>
      <c r="C36" s="69" t="s">
        <v>193</v>
      </c>
      <c r="D36" s="1">
        <v>3566.48</v>
      </c>
      <c r="E36" s="47" t="s">
        <v>242</v>
      </c>
      <c r="F36" s="15" t="s">
        <v>240</v>
      </c>
      <c r="G36" s="4" t="s">
        <v>196</v>
      </c>
      <c r="H36" s="3">
        <v>0</v>
      </c>
      <c r="I36" s="7">
        <f>D36-H36</f>
        <v>3566.48</v>
      </c>
      <c r="J36" s="38" t="s">
        <v>243</v>
      </c>
      <c r="K36" s="69" t="s">
        <v>244</v>
      </c>
    </row>
    <row r="37" spans="1:11" ht="12.75" outlineLevel="1">
      <c r="A37" s="3"/>
      <c r="B37" s="38"/>
      <c r="C37" s="69"/>
      <c r="D37" s="1">
        <f>SUBTOTAL(9,D36:D36)</f>
        <v>3566.48</v>
      </c>
      <c r="E37" s="47"/>
      <c r="F37" s="15"/>
      <c r="G37" s="4"/>
      <c r="H37" s="3">
        <f>SUBTOTAL(9,H36:H36)</f>
        <v>0</v>
      </c>
      <c r="I37" s="7">
        <f>SUBTOTAL(9,I36:I36)</f>
        <v>3566.48</v>
      </c>
      <c r="J37" s="38"/>
      <c r="K37" s="71" t="s">
        <v>245</v>
      </c>
    </row>
    <row r="38" spans="1:11" ht="12.75" outlineLevel="2">
      <c r="A38" s="3">
        <v>1</v>
      </c>
      <c r="B38" s="38" t="s">
        <v>246</v>
      </c>
      <c r="C38" s="69" t="s">
        <v>193</v>
      </c>
      <c r="D38" s="1">
        <v>264.55</v>
      </c>
      <c r="E38" s="47" t="s">
        <v>247</v>
      </c>
      <c r="F38" s="15" t="s">
        <v>195</v>
      </c>
      <c r="G38" s="4" t="s">
        <v>196</v>
      </c>
      <c r="H38" s="3">
        <v>0</v>
      </c>
      <c r="I38" s="7">
        <f>D38-H38</f>
        <v>264.55</v>
      </c>
      <c r="J38" s="38" t="s">
        <v>248</v>
      </c>
      <c r="K38" s="69" t="s">
        <v>249</v>
      </c>
    </row>
    <row r="39" spans="1:11" ht="12.75" outlineLevel="1">
      <c r="A39" s="3"/>
      <c r="B39" s="38"/>
      <c r="C39" s="69"/>
      <c r="D39" s="1">
        <f>SUBTOTAL(9,D38:D38)</f>
        <v>264.55</v>
      </c>
      <c r="E39" s="47"/>
      <c r="F39" s="15"/>
      <c r="G39" s="4"/>
      <c r="H39" s="3">
        <f>SUBTOTAL(9,H38:H38)</f>
        <v>0</v>
      </c>
      <c r="I39" s="7">
        <f>SUBTOTAL(9,I38:I38)</f>
        <v>264.55</v>
      </c>
      <c r="J39" s="38"/>
      <c r="K39" s="71" t="s">
        <v>250</v>
      </c>
    </row>
    <row r="40" spans="1:11" ht="12.75" outlineLevel="2">
      <c r="A40" s="3">
        <v>1</v>
      </c>
      <c r="B40" s="38" t="s">
        <v>251</v>
      </c>
      <c r="C40" s="69" t="s">
        <v>193</v>
      </c>
      <c r="D40" s="1">
        <v>10091.37</v>
      </c>
      <c r="E40" s="47" t="s">
        <v>252</v>
      </c>
      <c r="F40" s="15" t="s">
        <v>195</v>
      </c>
      <c r="G40" s="4" t="s">
        <v>196</v>
      </c>
      <c r="H40" s="3">
        <v>0</v>
      </c>
      <c r="I40" s="7">
        <f>D40-H40</f>
        <v>10091.37</v>
      </c>
      <c r="J40" s="38" t="s">
        <v>66</v>
      </c>
      <c r="K40" s="69" t="s">
        <v>0</v>
      </c>
    </row>
    <row r="41" spans="1:11" ht="12.75" outlineLevel="1">
      <c r="A41" s="3"/>
      <c r="B41" s="38"/>
      <c r="C41" s="69"/>
      <c r="D41" s="1">
        <f>SUBTOTAL(9,D40:D40)</f>
        <v>10091.37</v>
      </c>
      <c r="E41" s="47"/>
      <c r="F41" s="15"/>
      <c r="G41" s="4"/>
      <c r="H41" s="3">
        <f>SUBTOTAL(9,H40:H40)</f>
        <v>0</v>
      </c>
      <c r="I41" s="7">
        <f>SUBTOTAL(9,I40:I40)</f>
        <v>10091.37</v>
      </c>
      <c r="J41" s="38"/>
      <c r="K41" s="71" t="s">
        <v>67</v>
      </c>
    </row>
    <row r="42" spans="1:11" ht="12.75" outlineLevel="2">
      <c r="A42" s="3">
        <v>1</v>
      </c>
      <c r="B42" s="38" t="s">
        <v>253</v>
      </c>
      <c r="C42" s="69" t="s">
        <v>254</v>
      </c>
      <c r="D42" s="1">
        <v>1658.75</v>
      </c>
      <c r="E42" s="47" t="s">
        <v>255</v>
      </c>
      <c r="F42" s="15" t="s">
        <v>256</v>
      </c>
      <c r="G42" s="3" t="s">
        <v>196</v>
      </c>
      <c r="H42" s="3">
        <v>0</v>
      </c>
      <c r="I42" s="7">
        <f>D42-H42</f>
        <v>1658.75</v>
      </c>
      <c r="J42" s="38" t="s">
        <v>257</v>
      </c>
      <c r="K42" s="69" t="s">
        <v>2</v>
      </c>
    </row>
    <row r="43" spans="1:11" ht="12.75" outlineLevel="1">
      <c r="A43" s="3"/>
      <c r="B43" s="38"/>
      <c r="C43" s="69"/>
      <c r="D43" s="1">
        <f>SUBTOTAL(9,D42:D42)</f>
        <v>1658.75</v>
      </c>
      <c r="E43" s="47"/>
      <c r="F43" s="15"/>
      <c r="G43" s="3"/>
      <c r="H43" s="3">
        <f>SUBTOTAL(9,H42:H42)</f>
        <v>0</v>
      </c>
      <c r="I43" s="7">
        <f>SUBTOTAL(9,I42:I42)</f>
        <v>1658.75</v>
      </c>
      <c r="J43" s="38"/>
      <c r="K43" s="71" t="s">
        <v>258</v>
      </c>
    </row>
    <row r="44" spans="1:11" ht="12.75" outlineLevel="2">
      <c r="A44" s="3">
        <v>1</v>
      </c>
      <c r="B44" s="38" t="s">
        <v>259</v>
      </c>
      <c r="C44" s="69" t="s">
        <v>193</v>
      </c>
      <c r="D44" s="1">
        <v>19303.5</v>
      </c>
      <c r="E44" s="47" t="s">
        <v>260</v>
      </c>
      <c r="F44" s="15" t="s">
        <v>240</v>
      </c>
      <c r="G44" s="4" t="s">
        <v>196</v>
      </c>
      <c r="H44" s="3">
        <v>0</v>
      </c>
      <c r="I44" s="7">
        <f>D44-H44</f>
        <v>19303.5</v>
      </c>
      <c r="J44" s="38" t="s">
        <v>46</v>
      </c>
      <c r="K44" s="69" t="s">
        <v>1</v>
      </c>
    </row>
    <row r="45" spans="1:11" ht="12.75" outlineLevel="2">
      <c r="A45" s="3">
        <v>2</v>
      </c>
      <c r="B45" s="38" t="s">
        <v>261</v>
      </c>
      <c r="C45" s="69" t="s">
        <v>193</v>
      </c>
      <c r="D45" s="1">
        <v>577.67</v>
      </c>
      <c r="E45" s="47" t="s">
        <v>262</v>
      </c>
      <c r="F45" s="15" t="s">
        <v>240</v>
      </c>
      <c r="G45" s="4" t="s">
        <v>196</v>
      </c>
      <c r="H45" s="3">
        <v>0</v>
      </c>
      <c r="I45" s="7">
        <f>D45-H45</f>
        <v>577.67</v>
      </c>
      <c r="J45" s="38" t="s">
        <v>46</v>
      </c>
      <c r="K45" s="69" t="s">
        <v>1</v>
      </c>
    </row>
    <row r="46" spans="1:11" ht="12.75" outlineLevel="2">
      <c r="A46" s="3">
        <v>3</v>
      </c>
      <c r="B46" s="38" t="s">
        <v>263</v>
      </c>
      <c r="C46" s="69" t="s">
        <v>193</v>
      </c>
      <c r="D46" s="1">
        <v>1614.6</v>
      </c>
      <c r="E46" s="47" t="s">
        <v>264</v>
      </c>
      <c r="F46" s="15" t="s">
        <v>240</v>
      </c>
      <c r="G46" s="4" t="s">
        <v>196</v>
      </c>
      <c r="H46" s="3">
        <v>0</v>
      </c>
      <c r="I46" s="7">
        <f>D46-H46</f>
        <v>1614.6</v>
      </c>
      <c r="J46" s="38" t="s">
        <v>46</v>
      </c>
      <c r="K46" s="69" t="s">
        <v>1</v>
      </c>
    </row>
    <row r="47" spans="1:11" ht="12.75" outlineLevel="1">
      <c r="A47" s="3"/>
      <c r="B47" s="38"/>
      <c r="C47" s="69"/>
      <c r="D47" s="1">
        <f>SUBTOTAL(9,D44:D46)</f>
        <v>21495.769999999997</v>
      </c>
      <c r="E47" s="47"/>
      <c r="F47" s="15"/>
      <c r="G47" s="4"/>
      <c r="H47" s="3">
        <f>SUBTOTAL(9,H44:H46)</f>
        <v>0</v>
      </c>
      <c r="I47" s="7">
        <f>SUBTOTAL(9,I44:I46)</f>
        <v>21495.769999999997</v>
      </c>
      <c r="J47" s="38"/>
      <c r="K47" s="71" t="s">
        <v>47</v>
      </c>
    </row>
    <row r="48" spans="1:11" ht="12.75" outlineLevel="2">
      <c r="A48" s="3">
        <v>1</v>
      </c>
      <c r="B48" s="38" t="s">
        <v>265</v>
      </c>
      <c r="C48" s="69" t="s">
        <v>266</v>
      </c>
      <c r="D48" s="1">
        <v>4337.94</v>
      </c>
      <c r="E48" s="47" t="s">
        <v>267</v>
      </c>
      <c r="F48" s="15" t="s">
        <v>268</v>
      </c>
      <c r="G48" s="4" t="s">
        <v>196</v>
      </c>
      <c r="H48" s="3">
        <v>0</v>
      </c>
      <c r="I48" s="7">
        <f>D48-H48</f>
        <v>4337.94</v>
      </c>
      <c r="J48" s="38" t="s">
        <v>50</v>
      </c>
      <c r="K48" s="69" t="s">
        <v>6</v>
      </c>
    </row>
    <row r="49" spans="1:11" ht="12.75" outlineLevel="2">
      <c r="A49" s="3">
        <v>2</v>
      </c>
      <c r="B49" s="38" t="s">
        <v>269</v>
      </c>
      <c r="C49" s="69" t="s">
        <v>270</v>
      </c>
      <c r="D49" s="1">
        <v>1786.83</v>
      </c>
      <c r="E49" s="47" t="s">
        <v>271</v>
      </c>
      <c r="F49" s="15" t="s">
        <v>272</v>
      </c>
      <c r="G49" s="4" t="s">
        <v>196</v>
      </c>
      <c r="H49" s="3">
        <v>0</v>
      </c>
      <c r="I49" s="7">
        <f>D49-H49</f>
        <v>1786.83</v>
      </c>
      <c r="J49" s="38" t="s">
        <v>50</v>
      </c>
      <c r="K49" s="69" t="s">
        <v>6</v>
      </c>
    </row>
    <row r="50" spans="1:11" ht="12.75" outlineLevel="2">
      <c r="A50" s="3">
        <v>3</v>
      </c>
      <c r="B50" s="38" t="s">
        <v>273</v>
      </c>
      <c r="C50" s="69" t="s">
        <v>193</v>
      </c>
      <c r="D50" s="1">
        <v>937.69</v>
      </c>
      <c r="E50" s="47" t="s">
        <v>274</v>
      </c>
      <c r="F50" s="15" t="s">
        <v>275</v>
      </c>
      <c r="G50" s="3" t="s">
        <v>196</v>
      </c>
      <c r="H50" s="3">
        <v>0</v>
      </c>
      <c r="I50" s="7">
        <f>D50-H50</f>
        <v>937.69</v>
      </c>
      <c r="J50" s="38" t="s">
        <v>50</v>
      </c>
      <c r="K50" s="69" t="s">
        <v>6</v>
      </c>
    </row>
    <row r="51" spans="1:11" ht="12.75" outlineLevel="2">
      <c r="A51" s="3">
        <v>4</v>
      </c>
      <c r="B51" s="38" t="s">
        <v>276</v>
      </c>
      <c r="C51" s="69" t="s">
        <v>240</v>
      </c>
      <c r="D51" s="1">
        <v>518.33</v>
      </c>
      <c r="E51" s="47" t="s">
        <v>277</v>
      </c>
      <c r="F51" s="15" t="s">
        <v>278</v>
      </c>
      <c r="G51" s="3" t="s">
        <v>196</v>
      </c>
      <c r="H51" s="3">
        <v>0</v>
      </c>
      <c r="I51" s="7">
        <f>D51-H51</f>
        <v>518.33</v>
      </c>
      <c r="J51" s="38" t="s">
        <v>50</v>
      </c>
      <c r="K51" s="69" t="s">
        <v>6</v>
      </c>
    </row>
    <row r="52" spans="1:11" ht="12.75" outlineLevel="2">
      <c r="A52" s="3">
        <v>5</v>
      </c>
      <c r="B52" s="38" t="s">
        <v>279</v>
      </c>
      <c r="C52" s="69" t="s">
        <v>240</v>
      </c>
      <c r="D52" s="1">
        <v>1056.25</v>
      </c>
      <c r="E52" s="47" t="s">
        <v>280</v>
      </c>
      <c r="F52" s="15" t="s">
        <v>281</v>
      </c>
      <c r="G52" s="3" t="s">
        <v>196</v>
      </c>
      <c r="H52" s="3">
        <v>0</v>
      </c>
      <c r="I52" s="7">
        <f>D52-H52</f>
        <v>1056.25</v>
      </c>
      <c r="J52" s="38" t="s">
        <v>50</v>
      </c>
      <c r="K52" s="69" t="s">
        <v>6</v>
      </c>
    </row>
    <row r="53" spans="1:11" ht="12.75" outlineLevel="1">
      <c r="A53" s="3"/>
      <c r="B53" s="38"/>
      <c r="C53" s="69"/>
      <c r="D53" s="1">
        <f>SUBTOTAL(9,D48:D52)</f>
        <v>8637.039999999999</v>
      </c>
      <c r="E53" s="47"/>
      <c r="F53" s="15"/>
      <c r="G53" s="3"/>
      <c r="H53" s="3">
        <f>SUBTOTAL(9,H48:H52)</f>
        <v>0</v>
      </c>
      <c r="I53" s="7">
        <f>SUBTOTAL(9,I48:I52)</f>
        <v>8637.039999999999</v>
      </c>
      <c r="J53" s="38"/>
      <c r="K53" s="71" t="s">
        <v>51</v>
      </c>
    </row>
    <row r="54" spans="1:11" ht="12.75" outlineLevel="2">
      <c r="A54" s="3">
        <v>1</v>
      </c>
      <c r="B54" s="38" t="s">
        <v>282</v>
      </c>
      <c r="C54" s="69" t="s">
        <v>193</v>
      </c>
      <c r="D54" s="1">
        <v>82.03</v>
      </c>
      <c r="E54" s="47" t="s">
        <v>283</v>
      </c>
      <c r="F54" s="15" t="s">
        <v>195</v>
      </c>
      <c r="G54" s="4" t="s">
        <v>196</v>
      </c>
      <c r="H54" s="3">
        <v>0</v>
      </c>
      <c r="I54" s="7">
        <f>D54-H54</f>
        <v>82.03</v>
      </c>
      <c r="J54" s="38" t="s">
        <v>52</v>
      </c>
      <c r="K54" s="69" t="s">
        <v>7</v>
      </c>
    </row>
    <row r="55" spans="1:11" ht="12.75" outlineLevel="2">
      <c r="A55" s="3">
        <v>2</v>
      </c>
      <c r="B55" s="38" t="s">
        <v>284</v>
      </c>
      <c r="C55" s="69" t="s">
        <v>193</v>
      </c>
      <c r="D55" s="1">
        <v>4731.25</v>
      </c>
      <c r="E55" s="47" t="s">
        <v>285</v>
      </c>
      <c r="F55" s="15" t="s">
        <v>195</v>
      </c>
      <c r="G55" s="4" t="s">
        <v>196</v>
      </c>
      <c r="H55" s="72">
        <v>31.54</v>
      </c>
      <c r="I55" s="7">
        <f>D55-H55</f>
        <v>4699.71</v>
      </c>
      <c r="J55" s="38" t="s">
        <v>52</v>
      </c>
      <c r="K55" s="69" t="s">
        <v>7</v>
      </c>
    </row>
    <row r="56" spans="1:11" ht="12.75" outlineLevel="1">
      <c r="A56" s="3"/>
      <c r="B56" s="38"/>
      <c r="C56" s="69"/>
      <c r="D56" s="1">
        <f>SUBTOTAL(9,D54:D55)</f>
        <v>4813.28</v>
      </c>
      <c r="E56" s="47"/>
      <c r="F56" s="15"/>
      <c r="G56" s="4"/>
      <c r="H56" s="72">
        <f>SUBTOTAL(9,H54:H55)</f>
        <v>31.54</v>
      </c>
      <c r="I56" s="7">
        <f>SUBTOTAL(9,I54:I55)</f>
        <v>4781.74</v>
      </c>
      <c r="J56" s="38"/>
      <c r="K56" s="71" t="s">
        <v>53</v>
      </c>
    </row>
    <row r="57" spans="1:11" ht="12.75" outlineLevel="2">
      <c r="A57" s="3">
        <v>1</v>
      </c>
      <c r="B57" s="38" t="s">
        <v>286</v>
      </c>
      <c r="C57" s="69" t="s">
        <v>123</v>
      </c>
      <c r="D57" s="1">
        <v>11635.31</v>
      </c>
      <c r="E57" s="47" t="s">
        <v>287</v>
      </c>
      <c r="F57" s="15" t="s">
        <v>123</v>
      </c>
      <c r="G57" s="4" t="s">
        <v>196</v>
      </c>
      <c r="H57" s="3">
        <v>0</v>
      </c>
      <c r="I57" s="7">
        <f>D57-H57</f>
        <v>11635.31</v>
      </c>
      <c r="J57" s="38" t="s">
        <v>54</v>
      </c>
      <c r="K57" s="69" t="s">
        <v>5</v>
      </c>
    </row>
    <row r="58" spans="1:11" ht="12.75" outlineLevel="2">
      <c r="A58" s="3">
        <v>2</v>
      </c>
      <c r="B58" s="38" t="s">
        <v>288</v>
      </c>
      <c r="C58" s="69" t="s">
        <v>193</v>
      </c>
      <c r="D58" s="1">
        <v>18093.14</v>
      </c>
      <c r="E58" s="47" t="s">
        <v>72</v>
      </c>
      <c r="F58" s="15" t="s">
        <v>240</v>
      </c>
      <c r="G58" s="4" t="s">
        <v>196</v>
      </c>
      <c r="H58" s="3">
        <v>0</v>
      </c>
      <c r="I58" s="7">
        <f>D58-H58</f>
        <v>18093.14</v>
      </c>
      <c r="J58" s="38" t="s">
        <v>54</v>
      </c>
      <c r="K58" s="69" t="s">
        <v>5</v>
      </c>
    </row>
    <row r="59" spans="1:16" ht="12.75" outlineLevel="2">
      <c r="A59" s="3">
        <v>3</v>
      </c>
      <c r="B59" s="38" t="s">
        <v>289</v>
      </c>
      <c r="C59" s="69" t="s">
        <v>193</v>
      </c>
      <c r="D59" s="1">
        <v>1056.25</v>
      </c>
      <c r="E59" s="47" t="s">
        <v>290</v>
      </c>
      <c r="F59" s="15" t="s">
        <v>240</v>
      </c>
      <c r="G59" s="4" t="s">
        <v>196</v>
      </c>
      <c r="H59" s="3">
        <v>0</v>
      </c>
      <c r="I59" s="7">
        <f>D59-H59</f>
        <v>1056.25</v>
      </c>
      <c r="J59" s="38" t="s">
        <v>54</v>
      </c>
      <c r="K59" s="69" t="s">
        <v>5</v>
      </c>
      <c r="P59" s="28"/>
    </row>
    <row r="60" spans="1:16" ht="12.75" outlineLevel="1">
      <c r="A60" s="3"/>
      <c r="B60" s="38"/>
      <c r="C60" s="69"/>
      <c r="D60" s="1">
        <f>SUBTOTAL(9,D57:D59)</f>
        <v>30784.699999999997</v>
      </c>
      <c r="E60" s="47"/>
      <c r="F60" s="15"/>
      <c r="G60" s="4"/>
      <c r="H60" s="3">
        <f>SUBTOTAL(9,H57:H59)</f>
        <v>0</v>
      </c>
      <c r="I60" s="7">
        <f>SUBTOTAL(9,I57:I59)</f>
        <v>30784.699999999997</v>
      </c>
      <c r="J60" s="38"/>
      <c r="K60" s="71" t="s">
        <v>55</v>
      </c>
      <c r="P60" s="28"/>
    </row>
    <row r="61" spans="1:16" ht="12.75" outlineLevel="2">
      <c r="A61" s="3">
        <v>1</v>
      </c>
      <c r="B61" s="38" t="s">
        <v>291</v>
      </c>
      <c r="C61" s="69" t="s">
        <v>193</v>
      </c>
      <c r="D61" s="1">
        <v>1324.75</v>
      </c>
      <c r="E61" s="47" t="s">
        <v>292</v>
      </c>
      <c r="F61" s="15" t="s">
        <v>201</v>
      </c>
      <c r="G61" s="4" t="s">
        <v>196</v>
      </c>
      <c r="H61" s="3">
        <v>0</v>
      </c>
      <c r="I61" s="7">
        <f aca="true" t="shared" si="2" ref="I61:I67">D61-H61</f>
        <v>1324.75</v>
      </c>
      <c r="J61" s="38" t="s">
        <v>56</v>
      </c>
      <c r="K61" s="69" t="s">
        <v>10</v>
      </c>
      <c r="P61" s="28"/>
    </row>
    <row r="62" spans="1:16" ht="12.75" outlineLevel="2">
      <c r="A62" s="3">
        <v>2</v>
      </c>
      <c r="B62" s="38" t="s">
        <v>293</v>
      </c>
      <c r="C62" s="69" t="s">
        <v>193</v>
      </c>
      <c r="D62" s="1">
        <v>182.7</v>
      </c>
      <c r="E62" s="47" t="s">
        <v>294</v>
      </c>
      <c r="F62" s="15" t="s">
        <v>201</v>
      </c>
      <c r="G62" s="4" t="s">
        <v>196</v>
      </c>
      <c r="H62" s="3">
        <v>0</v>
      </c>
      <c r="I62" s="7">
        <f t="shared" si="2"/>
        <v>182.7</v>
      </c>
      <c r="J62" s="38" t="s">
        <v>56</v>
      </c>
      <c r="K62" s="69" t="s">
        <v>10</v>
      </c>
      <c r="P62" s="28"/>
    </row>
    <row r="63" spans="1:11" ht="12.75" outlineLevel="2">
      <c r="A63" s="3">
        <v>3</v>
      </c>
      <c r="B63" s="38" t="s">
        <v>295</v>
      </c>
      <c r="C63" s="69" t="s">
        <v>193</v>
      </c>
      <c r="D63" s="1">
        <v>163.8</v>
      </c>
      <c r="E63" s="47" t="s">
        <v>296</v>
      </c>
      <c r="F63" s="15" t="s">
        <v>201</v>
      </c>
      <c r="G63" s="4" t="s">
        <v>196</v>
      </c>
      <c r="H63" s="3">
        <v>0</v>
      </c>
      <c r="I63" s="7">
        <f t="shared" si="2"/>
        <v>163.8</v>
      </c>
      <c r="J63" s="38" t="s">
        <v>56</v>
      </c>
      <c r="K63" s="69" t="s">
        <v>10</v>
      </c>
    </row>
    <row r="64" spans="1:11" ht="12.75" outlineLevel="2">
      <c r="A64" s="3">
        <v>4</v>
      </c>
      <c r="B64" s="38" t="s">
        <v>297</v>
      </c>
      <c r="C64" s="69" t="s">
        <v>193</v>
      </c>
      <c r="D64" s="1">
        <v>144.9</v>
      </c>
      <c r="E64" s="47" t="s">
        <v>298</v>
      </c>
      <c r="F64" s="15" t="s">
        <v>201</v>
      </c>
      <c r="G64" s="4" t="s">
        <v>196</v>
      </c>
      <c r="H64" s="3">
        <v>0</v>
      </c>
      <c r="I64" s="7">
        <f t="shared" si="2"/>
        <v>144.9</v>
      </c>
      <c r="J64" s="38" t="s">
        <v>56</v>
      </c>
      <c r="K64" s="69" t="s">
        <v>10</v>
      </c>
    </row>
    <row r="65" spans="1:11" ht="12.75" outlineLevel="2">
      <c r="A65" s="3">
        <v>5</v>
      </c>
      <c r="B65" s="38" t="s">
        <v>299</v>
      </c>
      <c r="C65" s="69" t="s">
        <v>193</v>
      </c>
      <c r="D65" s="1">
        <v>170.1</v>
      </c>
      <c r="E65" s="47" t="s">
        <v>300</v>
      </c>
      <c r="F65" s="15" t="s">
        <v>201</v>
      </c>
      <c r="G65" s="4" t="s">
        <v>196</v>
      </c>
      <c r="H65" s="3">
        <v>0</v>
      </c>
      <c r="I65" s="7">
        <f t="shared" si="2"/>
        <v>170.1</v>
      </c>
      <c r="J65" s="38" t="s">
        <v>56</v>
      </c>
      <c r="K65" s="69" t="s">
        <v>10</v>
      </c>
    </row>
    <row r="66" spans="1:11" ht="12.75" outlineLevel="2">
      <c r="A66" s="3">
        <v>6</v>
      </c>
      <c r="B66" s="38" t="s">
        <v>301</v>
      </c>
      <c r="C66" s="69" t="s">
        <v>193</v>
      </c>
      <c r="D66" s="1">
        <v>315</v>
      </c>
      <c r="E66" s="47" t="s">
        <v>302</v>
      </c>
      <c r="F66" s="15" t="s">
        <v>201</v>
      </c>
      <c r="G66" s="4" t="s">
        <v>196</v>
      </c>
      <c r="H66" s="3">
        <v>0</v>
      </c>
      <c r="I66" s="7">
        <f t="shared" si="2"/>
        <v>315</v>
      </c>
      <c r="J66" s="38" t="s">
        <v>56</v>
      </c>
      <c r="K66" s="69" t="s">
        <v>10</v>
      </c>
    </row>
    <row r="67" spans="1:11" ht="12.75" outlineLevel="2">
      <c r="A67" s="3">
        <v>7</v>
      </c>
      <c r="B67" s="38" t="s">
        <v>303</v>
      </c>
      <c r="C67" s="69" t="s">
        <v>193</v>
      </c>
      <c r="D67" s="1">
        <v>88.2</v>
      </c>
      <c r="E67" s="47" t="s">
        <v>304</v>
      </c>
      <c r="F67" s="15" t="s">
        <v>201</v>
      </c>
      <c r="G67" s="4" t="s">
        <v>196</v>
      </c>
      <c r="H67" s="3">
        <v>0</v>
      </c>
      <c r="I67" s="7">
        <f t="shared" si="2"/>
        <v>88.2</v>
      </c>
      <c r="J67" s="38" t="s">
        <v>56</v>
      </c>
      <c r="K67" s="69" t="s">
        <v>10</v>
      </c>
    </row>
    <row r="68" spans="1:11" ht="12.75" outlineLevel="1">
      <c r="A68" s="3"/>
      <c r="B68" s="38"/>
      <c r="C68" s="69"/>
      <c r="D68" s="1">
        <f>SUBTOTAL(9,D61:D67)</f>
        <v>2389.45</v>
      </c>
      <c r="E68" s="47"/>
      <c r="F68" s="15"/>
      <c r="G68" s="4"/>
      <c r="H68" s="3">
        <f>SUBTOTAL(9,H61:H67)</f>
        <v>0</v>
      </c>
      <c r="I68" s="7">
        <f>SUBTOTAL(9,I61:I67)</f>
        <v>2389.45</v>
      </c>
      <c r="J68" s="38"/>
      <c r="K68" s="71" t="s">
        <v>57</v>
      </c>
    </row>
    <row r="69" spans="1:11" ht="12.75" outlineLevel="2">
      <c r="A69" s="3">
        <v>1</v>
      </c>
      <c r="B69" s="38" t="s">
        <v>305</v>
      </c>
      <c r="C69" s="69" t="s">
        <v>193</v>
      </c>
      <c r="D69" s="1">
        <v>252.52</v>
      </c>
      <c r="E69" s="47" t="s">
        <v>306</v>
      </c>
      <c r="F69" s="15" t="s">
        <v>240</v>
      </c>
      <c r="G69" s="4" t="s">
        <v>196</v>
      </c>
      <c r="H69" s="3">
        <v>0</v>
      </c>
      <c r="I69" s="7">
        <f>D69-H69</f>
        <v>252.52</v>
      </c>
      <c r="J69" s="38" t="s">
        <v>58</v>
      </c>
      <c r="K69" s="69" t="s">
        <v>9</v>
      </c>
    </row>
    <row r="70" spans="1:11" ht="12.75" outlineLevel="1">
      <c r="A70" s="3"/>
      <c r="B70" s="38"/>
      <c r="C70" s="69"/>
      <c r="D70" s="1">
        <f>SUBTOTAL(9,D69:D69)</f>
        <v>252.52</v>
      </c>
      <c r="E70" s="47"/>
      <c r="F70" s="15"/>
      <c r="G70" s="4"/>
      <c r="H70" s="3">
        <f>SUBTOTAL(9,H69:H69)</f>
        <v>0</v>
      </c>
      <c r="I70" s="7">
        <f>SUBTOTAL(9,I69:I69)</f>
        <v>252.52</v>
      </c>
      <c r="J70" s="38"/>
      <c r="K70" s="71" t="s">
        <v>59</v>
      </c>
    </row>
    <row r="71" spans="1:11" ht="12.75" outlineLevel="2">
      <c r="A71" s="3">
        <v>1</v>
      </c>
      <c r="B71" s="38" t="s">
        <v>307</v>
      </c>
      <c r="C71" s="69" t="s">
        <v>193</v>
      </c>
      <c r="D71" s="1">
        <v>15416.32</v>
      </c>
      <c r="E71" s="47" t="s">
        <v>308</v>
      </c>
      <c r="F71" s="15" t="s">
        <v>195</v>
      </c>
      <c r="G71" s="4" t="s">
        <v>196</v>
      </c>
      <c r="H71" s="3">
        <v>0</v>
      </c>
      <c r="I71" s="7">
        <f aca="true" t="shared" si="3" ref="I71:I82">D71-H71</f>
        <v>15416.32</v>
      </c>
      <c r="J71" s="38" t="s">
        <v>60</v>
      </c>
      <c r="K71" s="69" t="s">
        <v>4</v>
      </c>
    </row>
    <row r="72" spans="1:11" ht="12.75" outlineLevel="2">
      <c r="A72" s="3">
        <v>2</v>
      </c>
      <c r="B72" s="38" t="s">
        <v>309</v>
      </c>
      <c r="C72" s="69" t="s">
        <v>193</v>
      </c>
      <c r="D72" s="1">
        <v>3377.25</v>
      </c>
      <c r="E72" s="47" t="s">
        <v>310</v>
      </c>
      <c r="F72" s="15" t="s">
        <v>195</v>
      </c>
      <c r="G72" s="4" t="s">
        <v>196</v>
      </c>
      <c r="H72" s="3">
        <v>0</v>
      </c>
      <c r="I72" s="7">
        <f t="shared" si="3"/>
        <v>3377.25</v>
      </c>
      <c r="J72" s="38" t="s">
        <v>60</v>
      </c>
      <c r="K72" s="69" t="s">
        <v>4</v>
      </c>
    </row>
    <row r="73" spans="1:11" ht="12.75" outlineLevel="2">
      <c r="A73" s="3">
        <v>3</v>
      </c>
      <c r="B73" s="38" t="s">
        <v>311</v>
      </c>
      <c r="C73" s="69" t="s">
        <v>193</v>
      </c>
      <c r="D73" s="1">
        <v>28160.7</v>
      </c>
      <c r="E73" s="47" t="s">
        <v>312</v>
      </c>
      <c r="F73" s="15" t="s">
        <v>195</v>
      </c>
      <c r="G73" s="4" t="s">
        <v>196</v>
      </c>
      <c r="H73" s="3">
        <v>0</v>
      </c>
      <c r="I73" s="7">
        <f t="shared" si="3"/>
        <v>28160.7</v>
      </c>
      <c r="J73" s="38" t="s">
        <v>60</v>
      </c>
      <c r="K73" s="69" t="s">
        <v>4</v>
      </c>
    </row>
    <row r="74" spans="1:11" ht="12.75" outlineLevel="2">
      <c r="A74" s="3">
        <v>4</v>
      </c>
      <c r="B74" s="38" t="s">
        <v>313</v>
      </c>
      <c r="C74" s="69" t="s">
        <v>193</v>
      </c>
      <c r="D74" s="1">
        <v>8327</v>
      </c>
      <c r="E74" s="47" t="s">
        <v>314</v>
      </c>
      <c r="F74" s="15" t="s">
        <v>240</v>
      </c>
      <c r="G74" s="4" t="s">
        <v>196</v>
      </c>
      <c r="H74" s="3">
        <v>0</v>
      </c>
      <c r="I74" s="7">
        <f t="shared" si="3"/>
        <v>8327</v>
      </c>
      <c r="J74" s="38" t="s">
        <v>60</v>
      </c>
      <c r="K74" s="69" t="s">
        <v>4</v>
      </c>
    </row>
    <row r="75" spans="1:11" ht="12.75" outlineLevel="2">
      <c r="A75" s="3">
        <v>5</v>
      </c>
      <c r="B75" s="38" t="s">
        <v>315</v>
      </c>
      <c r="C75" s="69" t="s">
        <v>193</v>
      </c>
      <c r="D75" s="1">
        <v>176.63</v>
      </c>
      <c r="E75" s="47" t="s">
        <v>316</v>
      </c>
      <c r="F75" s="15" t="s">
        <v>195</v>
      </c>
      <c r="G75" s="4" t="s">
        <v>196</v>
      </c>
      <c r="H75" s="3">
        <v>0</v>
      </c>
      <c r="I75" s="7">
        <f t="shared" si="3"/>
        <v>176.63</v>
      </c>
      <c r="J75" s="38" t="s">
        <v>60</v>
      </c>
      <c r="K75" s="69" t="s">
        <v>4</v>
      </c>
    </row>
    <row r="76" spans="1:11" ht="12.75" outlineLevel="2">
      <c r="A76" s="3">
        <v>6</v>
      </c>
      <c r="B76" s="38" t="s">
        <v>317</v>
      </c>
      <c r="C76" s="69" t="s">
        <v>193</v>
      </c>
      <c r="D76" s="1">
        <v>1477.57</v>
      </c>
      <c r="E76" s="47" t="s">
        <v>318</v>
      </c>
      <c r="F76" s="15" t="s">
        <v>195</v>
      </c>
      <c r="G76" s="4" t="s">
        <v>196</v>
      </c>
      <c r="H76" s="3">
        <v>0</v>
      </c>
      <c r="I76" s="7">
        <f t="shared" si="3"/>
        <v>1477.57</v>
      </c>
      <c r="J76" s="38" t="s">
        <v>60</v>
      </c>
      <c r="K76" s="69" t="s">
        <v>4</v>
      </c>
    </row>
    <row r="77" spans="1:11" ht="12.75" outlineLevel="2">
      <c r="A77" s="3">
        <v>7</v>
      </c>
      <c r="B77" s="38" t="s">
        <v>319</v>
      </c>
      <c r="C77" s="69" t="s">
        <v>193</v>
      </c>
      <c r="D77" s="1">
        <v>818.88</v>
      </c>
      <c r="E77" s="47" t="s">
        <v>320</v>
      </c>
      <c r="F77" s="15" t="s">
        <v>195</v>
      </c>
      <c r="G77" s="4" t="s">
        <v>196</v>
      </c>
      <c r="H77" s="3">
        <v>0</v>
      </c>
      <c r="I77" s="7">
        <f t="shared" si="3"/>
        <v>818.88</v>
      </c>
      <c r="J77" s="38" t="s">
        <v>60</v>
      </c>
      <c r="K77" s="69" t="s">
        <v>4</v>
      </c>
    </row>
    <row r="78" spans="1:11" ht="12.75" outlineLevel="2">
      <c r="A78" s="3">
        <v>8</v>
      </c>
      <c r="B78" s="38" t="s">
        <v>321</v>
      </c>
      <c r="C78" s="69" t="s">
        <v>193</v>
      </c>
      <c r="D78" s="1">
        <v>1129.24</v>
      </c>
      <c r="E78" s="47" t="s">
        <v>322</v>
      </c>
      <c r="F78" s="15" t="s">
        <v>195</v>
      </c>
      <c r="G78" s="4" t="s">
        <v>196</v>
      </c>
      <c r="H78" s="3">
        <v>0</v>
      </c>
      <c r="I78" s="7">
        <f t="shared" si="3"/>
        <v>1129.24</v>
      </c>
      <c r="J78" s="38" t="s">
        <v>60</v>
      </c>
      <c r="K78" s="73" t="s">
        <v>4</v>
      </c>
    </row>
    <row r="79" spans="1:11" ht="12.75" outlineLevel="2">
      <c r="A79" s="3">
        <v>9</v>
      </c>
      <c r="B79" s="38" t="s">
        <v>323</v>
      </c>
      <c r="C79" s="69" t="s">
        <v>193</v>
      </c>
      <c r="D79" s="1">
        <v>13550.91</v>
      </c>
      <c r="E79" s="47" t="s">
        <v>324</v>
      </c>
      <c r="F79" s="15" t="s">
        <v>195</v>
      </c>
      <c r="G79" s="4" t="s">
        <v>196</v>
      </c>
      <c r="H79" s="3">
        <v>0</v>
      </c>
      <c r="I79" s="7">
        <f t="shared" si="3"/>
        <v>13550.91</v>
      </c>
      <c r="J79" s="74" t="s">
        <v>60</v>
      </c>
      <c r="K79" s="3" t="s">
        <v>4</v>
      </c>
    </row>
    <row r="80" spans="1:11" ht="12.75" outlineLevel="2">
      <c r="A80" s="3">
        <v>10</v>
      </c>
      <c r="B80" s="38" t="s">
        <v>325</v>
      </c>
      <c r="C80" s="69" t="s">
        <v>193</v>
      </c>
      <c r="D80" s="1">
        <v>2268.94</v>
      </c>
      <c r="E80" s="47" t="s">
        <v>326</v>
      </c>
      <c r="F80" s="15" t="s">
        <v>195</v>
      </c>
      <c r="G80" s="4" t="s">
        <v>196</v>
      </c>
      <c r="H80" s="3">
        <v>0</v>
      </c>
      <c r="I80" s="7">
        <f t="shared" si="3"/>
        <v>2268.94</v>
      </c>
      <c r="J80" s="74" t="s">
        <v>60</v>
      </c>
      <c r="K80" s="3" t="s">
        <v>4</v>
      </c>
    </row>
    <row r="81" spans="1:20" ht="12.75" outlineLevel="2">
      <c r="A81" s="3">
        <v>11</v>
      </c>
      <c r="B81" s="38" t="s">
        <v>327</v>
      </c>
      <c r="C81" s="69" t="s">
        <v>193</v>
      </c>
      <c r="D81" s="1">
        <v>126.67</v>
      </c>
      <c r="E81" s="47" t="s">
        <v>328</v>
      </c>
      <c r="F81" s="15" t="s">
        <v>195</v>
      </c>
      <c r="G81" s="4" t="s">
        <v>196</v>
      </c>
      <c r="H81" s="3">
        <v>0</v>
      </c>
      <c r="I81" s="7">
        <f t="shared" si="3"/>
        <v>126.67</v>
      </c>
      <c r="J81" s="74" t="s">
        <v>60</v>
      </c>
      <c r="K81" s="3" t="s">
        <v>4</v>
      </c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12.75" outlineLevel="2">
      <c r="A82" s="3">
        <v>12</v>
      </c>
      <c r="B82" s="38" t="s">
        <v>329</v>
      </c>
      <c r="C82" s="69" t="s">
        <v>254</v>
      </c>
      <c r="D82" s="1">
        <v>14183.69</v>
      </c>
      <c r="E82" s="47" t="s">
        <v>330</v>
      </c>
      <c r="F82" s="15" t="s">
        <v>256</v>
      </c>
      <c r="G82" s="3" t="s">
        <v>196</v>
      </c>
      <c r="H82" s="3">
        <v>0</v>
      </c>
      <c r="I82" s="7">
        <f t="shared" si="3"/>
        <v>14183.69</v>
      </c>
      <c r="J82" s="74" t="s">
        <v>60</v>
      </c>
      <c r="K82" s="3" t="s">
        <v>4</v>
      </c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12.75" outlineLevel="1">
      <c r="A83" s="3"/>
      <c r="B83" s="38"/>
      <c r="C83" s="69"/>
      <c r="D83" s="1">
        <f>SUBTOTAL(9,D71:D82)</f>
        <v>89013.8</v>
      </c>
      <c r="E83" s="47"/>
      <c r="F83" s="15"/>
      <c r="G83" s="3"/>
      <c r="H83" s="3">
        <f>SUBTOTAL(9,H71:H82)</f>
        <v>0</v>
      </c>
      <c r="I83" s="7">
        <f>SUBTOTAL(9,I71:I82)</f>
        <v>89013.8</v>
      </c>
      <c r="J83" s="74"/>
      <c r="K83" s="65" t="s">
        <v>61</v>
      </c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12.75" outlineLevel="2">
      <c r="A84" s="3">
        <v>1</v>
      </c>
      <c r="B84" s="38" t="s">
        <v>331</v>
      </c>
      <c r="C84" s="69" t="s">
        <v>193</v>
      </c>
      <c r="D84" s="1">
        <v>507.4</v>
      </c>
      <c r="E84" s="47" t="s">
        <v>332</v>
      </c>
      <c r="F84" s="15" t="s">
        <v>195</v>
      </c>
      <c r="G84" s="4" t="s">
        <v>196</v>
      </c>
      <c r="H84" s="3">
        <v>0</v>
      </c>
      <c r="I84" s="7">
        <f>D84-H84</f>
        <v>507.4</v>
      </c>
      <c r="J84" s="74" t="s">
        <v>68</v>
      </c>
      <c r="K84" s="3" t="s">
        <v>3</v>
      </c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12.75" outlineLevel="1">
      <c r="A85" s="3"/>
      <c r="B85" s="38"/>
      <c r="C85" s="69"/>
      <c r="D85" s="1">
        <f>SUBTOTAL(9,D84:D84)</f>
        <v>507.4</v>
      </c>
      <c r="E85" s="47"/>
      <c r="F85" s="15"/>
      <c r="G85" s="4"/>
      <c r="H85" s="3">
        <f>SUBTOTAL(9,H84:H84)</f>
        <v>0</v>
      </c>
      <c r="I85" s="7">
        <f>SUBTOTAL(9,I84:I84)</f>
        <v>507.4</v>
      </c>
      <c r="J85" s="74"/>
      <c r="K85" s="65" t="s">
        <v>69</v>
      </c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12.75" outlineLevel="2">
      <c r="A86" s="3">
        <v>1</v>
      </c>
      <c r="B86" s="38" t="s">
        <v>333</v>
      </c>
      <c r="C86" s="69" t="s">
        <v>334</v>
      </c>
      <c r="D86" s="1">
        <v>13625.78</v>
      </c>
      <c r="E86" s="47" t="s">
        <v>335</v>
      </c>
      <c r="F86" s="15" t="s">
        <v>334</v>
      </c>
      <c r="G86" s="4" t="s">
        <v>196</v>
      </c>
      <c r="H86" s="3">
        <v>0</v>
      </c>
      <c r="I86" s="7">
        <f>D86-H86</f>
        <v>13625.78</v>
      </c>
      <c r="J86" s="74" t="s">
        <v>62</v>
      </c>
      <c r="K86" s="3" t="s">
        <v>8</v>
      </c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12.75" outlineLevel="2">
      <c r="A87" s="3">
        <v>2</v>
      </c>
      <c r="B87" s="38" t="s">
        <v>336</v>
      </c>
      <c r="C87" s="69" t="s">
        <v>270</v>
      </c>
      <c r="D87" s="1">
        <v>13625.78</v>
      </c>
      <c r="E87" s="47" t="s">
        <v>337</v>
      </c>
      <c r="F87" s="15" t="s">
        <v>272</v>
      </c>
      <c r="G87" s="4" t="s">
        <v>196</v>
      </c>
      <c r="H87" s="3">
        <v>0</v>
      </c>
      <c r="I87" s="7">
        <f>D87-H87</f>
        <v>13625.78</v>
      </c>
      <c r="J87" s="74" t="s">
        <v>62</v>
      </c>
      <c r="K87" s="3" t="s">
        <v>8</v>
      </c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12.75" outlineLevel="2">
      <c r="A88" s="3">
        <v>3</v>
      </c>
      <c r="B88" s="38" t="s">
        <v>338</v>
      </c>
      <c r="C88" s="69" t="s">
        <v>193</v>
      </c>
      <c r="D88" s="1">
        <v>8759.43</v>
      </c>
      <c r="E88" s="47" t="s">
        <v>339</v>
      </c>
      <c r="F88" s="15" t="s">
        <v>240</v>
      </c>
      <c r="G88" s="4" t="s">
        <v>196</v>
      </c>
      <c r="H88" s="3">
        <v>0</v>
      </c>
      <c r="I88" s="7">
        <f>D88-H88</f>
        <v>8759.43</v>
      </c>
      <c r="J88" s="74" t="s">
        <v>62</v>
      </c>
      <c r="K88" s="3" t="s">
        <v>8</v>
      </c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12.75" outlineLevel="1">
      <c r="A89" s="3"/>
      <c r="B89" s="38"/>
      <c r="C89" s="69"/>
      <c r="D89" s="1">
        <f>SUBTOTAL(9,D86:D88)</f>
        <v>36010.990000000005</v>
      </c>
      <c r="E89" s="47"/>
      <c r="F89" s="15"/>
      <c r="G89" s="4"/>
      <c r="H89" s="3">
        <f>SUBTOTAL(9,H86:H88)</f>
        <v>0</v>
      </c>
      <c r="I89" s="7">
        <f>SUBTOTAL(9,I86:I88)</f>
        <v>36010.990000000005</v>
      </c>
      <c r="J89" s="74"/>
      <c r="K89" s="65" t="s">
        <v>63</v>
      </c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12.75" outlineLevel="2">
      <c r="A90" s="3">
        <v>1</v>
      </c>
      <c r="B90" s="40" t="s">
        <v>340</v>
      </c>
      <c r="C90" s="73" t="s">
        <v>195</v>
      </c>
      <c r="D90" s="9">
        <v>5189.03</v>
      </c>
      <c r="E90" s="49" t="s">
        <v>341</v>
      </c>
      <c r="F90" s="12" t="s">
        <v>281</v>
      </c>
      <c r="G90" s="3" t="s">
        <v>196</v>
      </c>
      <c r="H90" s="8">
        <v>0</v>
      </c>
      <c r="I90" s="41">
        <f>D90-H90</f>
        <v>5189.03</v>
      </c>
      <c r="J90" s="75" t="s">
        <v>342</v>
      </c>
      <c r="K90" s="8" t="s">
        <v>343</v>
      </c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12.75" outlineLevel="1">
      <c r="A91" s="3"/>
      <c r="B91" s="76"/>
      <c r="C91" s="3"/>
      <c r="D91" s="11">
        <f>SUBTOTAL(9,D90:D90)</f>
        <v>5189.03</v>
      </c>
      <c r="E91" s="18"/>
      <c r="F91" s="14"/>
      <c r="G91" s="3"/>
      <c r="H91" s="3">
        <f>SUBTOTAL(9,H90:H90)</f>
        <v>0</v>
      </c>
      <c r="I91" s="7">
        <f>SUBTOTAL(9,I90:I90)</f>
        <v>5189.03</v>
      </c>
      <c r="J91" s="3"/>
      <c r="K91" s="65" t="s">
        <v>344</v>
      </c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12.75">
      <c r="A92" s="3"/>
      <c r="B92" s="76"/>
      <c r="C92" s="3"/>
      <c r="D92" s="11">
        <f>SUBTOTAL(9,D9:D90)</f>
        <v>275031.5400000001</v>
      </c>
      <c r="E92" s="18"/>
      <c r="F92" s="14"/>
      <c r="G92" s="3"/>
      <c r="H92" s="3">
        <f>SUBTOTAL(9,H9:H90)</f>
        <v>31.54</v>
      </c>
      <c r="I92" s="7">
        <f>SUBTOTAL(9,I9:I90)</f>
        <v>275000.0000000001</v>
      </c>
      <c r="J92" s="3"/>
      <c r="K92" s="65" t="s">
        <v>64</v>
      </c>
      <c r="L92" s="26"/>
      <c r="M92" s="26"/>
      <c r="N92" s="26"/>
      <c r="O92" s="26"/>
      <c r="P92" s="26"/>
      <c r="Q92" s="26"/>
      <c r="R92" s="26"/>
      <c r="S92" s="26"/>
      <c r="T92" s="26"/>
    </row>
    <row r="93" spans="2:20" ht="12.75">
      <c r="B93" s="26"/>
      <c r="C93" s="26"/>
      <c r="D93" s="77"/>
      <c r="E93"/>
      <c r="F93" s="26"/>
      <c r="G93" s="26"/>
      <c r="H93" s="26"/>
      <c r="I93" s="78"/>
      <c r="J93" s="26"/>
      <c r="K93" s="79"/>
      <c r="L93" s="26"/>
      <c r="M93" s="26"/>
      <c r="N93" s="26"/>
      <c r="O93" s="26"/>
      <c r="P93" s="26"/>
      <c r="Q93" s="26"/>
      <c r="R93" s="26"/>
      <c r="S93" s="26"/>
      <c r="T93" s="26"/>
    </row>
    <row r="94" spans="5:20" ht="12.75">
      <c r="E94"/>
      <c r="I94" s="50"/>
      <c r="L94" s="26"/>
      <c r="M94" s="26"/>
      <c r="N94" s="26"/>
      <c r="O94" s="26"/>
      <c r="P94" s="26"/>
      <c r="Q94" s="26"/>
      <c r="R94" s="26"/>
      <c r="S94" s="26"/>
      <c r="T94" s="26"/>
    </row>
    <row r="95" spans="2:11" ht="12.75">
      <c r="B95" s="6"/>
      <c r="C95" s="30"/>
      <c r="D95" s="31"/>
      <c r="E95"/>
      <c r="F95" s="6"/>
      <c r="I95" s="33"/>
      <c r="J95" s="33"/>
      <c r="K95" s="6"/>
    </row>
    <row r="96" spans="2:11" ht="12.75">
      <c r="B96" s="6"/>
      <c r="C96" s="6"/>
      <c r="D96" s="31"/>
      <c r="E96"/>
      <c r="F96" s="6"/>
      <c r="I96" s="33"/>
      <c r="J96" s="33"/>
      <c r="K96" s="6"/>
    </row>
    <row r="97" spans="5:9" ht="12.75">
      <c r="E97"/>
      <c r="I97" s="50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1"/>
  <sheetViews>
    <sheetView zoomScalePageLayoutView="0" workbookViewId="0" topLeftCell="A22">
      <selection activeCell="K114" sqref="K114"/>
    </sheetView>
  </sheetViews>
  <sheetFormatPr defaultColWidth="9.140625" defaultRowHeight="12.75" outlineLevelRow="2"/>
  <cols>
    <col min="1" max="1" width="4.57421875" style="0" customWidth="1"/>
    <col min="4" max="4" width="10.7109375" style="0" bestFit="1" customWidth="1"/>
    <col min="5" max="5" width="5.7109375" style="0" customWidth="1"/>
    <col min="9" max="9" width="11.57421875" style="0" customWidth="1"/>
    <col min="11" max="11" width="31.7109375" style="0" customWidth="1"/>
  </cols>
  <sheetData>
    <row r="1" ht="12.75">
      <c r="I1" s="26"/>
    </row>
    <row r="2" spans="2:9" ht="12.75">
      <c r="B2" s="27" t="s">
        <v>26</v>
      </c>
      <c r="C2" s="27"/>
      <c r="I2" s="26"/>
    </row>
    <row r="3" spans="2:9" ht="12.75">
      <c r="B3" s="27" t="s">
        <v>476</v>
      </c>
      <c r="C3" s="27"/>
      <c r="I3" s="26"/>
    </row>
    <row r="4" spans="2:9" ht="12.75">
      <c r="B4" s="27"/>
      <c r="C4" s="27"/>
      <c r="I4" s="26"/>
    </row>
    <row r="5" ht="12.75">
      <c r="I5" s="2" t="s">
        <v>27</v>
      </c>
    </row>
    <row r="6" ht="12.75">
      <c r="F6" s="6" t="s">
        <v>477</v>
      </c>
    </row>
    <row r="8" spans="1:11" ht="51">
      <c r="A8" s="34" t="s">
        <v>28</v>
      </c>
      <c r="B8" s="67" t="s">
        <v>29</v>
      </c>
      <c r="C8" s="35" t="s">
        <v>30</v>
      </c>
      <c r="D8" s="36" t="s">
        <v>31</v>
      </c>
      <c r="E8" s="35" t="s">
        <v>32</v>
      </c>
      <c r="F8" s="68" t="s">
        <v>33</v>
      </c>
      <c r="G8" s="37" t="s">
        <v>34</v>
      </c>
      <c r="H8" s="36" t="s">
        <v>35</v>
      </c>
      <c r="I8" s="36" t="s">
        <v>478</v>
      </c>
      <c r="J8" s="35" t="s">
        <v>36</v>
      </c>
      <c r="K8" s="37" t="s">
        <v>37</v>
      </c>
    </row>
    <row r="9" spans="1:25" s="28" customFormat="1" ht="12.75" outlineLevel="2">
      <c r="A9" s="18">
        <v>1</v>
      </c>
      <c r="B9" s="18" t="s">
        <v>479</v>
      </c>
      <c r="C9" s="18" t="s">
        <v>480</v>
      </c>
      <c r="D9" s="21">
        <v>1783.24</v>
      </c>
      <c r="E9" s="18" t="s">
        <v>481</v>
      </c>
      <c r="F9" s="18" t="s">
        <v>482</v>
      </c>
      <c r="G9" s="87" t="s">
        <v>196</v>
      </c>
      <c r="H9" s="18">
        <v>0</v>
      </c>
      <c r="I9" s="21">
        <f>D9-H9</f>
        <v>1783.24</v>
      </c>
      <c r="J9" s="18" t="s">
        <v>197</v>
      </c>
      <c r="K9" s="18" t="s">
        <v>15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90" customFormat="1" ht="12.75" outlineLevel="1">
      <c r="A10" s="29"/>
      <c r="B10" s="29"/>
      <c r="C10" s="29"/>
      <c r="D10" s="88">
        <f>SUBTOTAL(9,D9:D9)</f>
        <v>1783.24</v>
      </c>
      <c r="E10" s="29"/>
      <c r="F10" s="29"/>
      <c r="G10" s="29"/>
      <c r="H10" s="29">
        <f>SUBTOTAL(9,H9:H9)</f>
        <v>0</v>
      </c>
      <c r="I10" s="88">
        <f>SUBTOTAL(9,I9:I9)</f>
        <v>1783.24</v>
      </c>
      <c r="J10" s="29"/>
      <c r="K10" s="89" t="s">
        <v>198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28" customFormat="1" ht="12.75" outlineLevel="2">
      <c r="A11" s="18">
        <v>1</v>
      </c>
      <c r="B11" s="18" t="s">
        <v>483</v>
      </c>
      <c r="C11" s="18" t="s">
        <v>480</v>
      </c>
      <c r="D11" s="21">
        <v>138.78</v>
      </c>
      <c r="E11" s="18" t="s">
        <v>484</v>
      </c>
      <c r="F11" s="18" t="s">
        <v>485</v>
      </c>
      <c r="G11" s="18" t="s">
        <v>196</v>
      </c>
      <c r="H11" s="18">
        <v>0</v>
      </c>
      <c r="I11" s="21">
        <f aca="true" t="shared" si="0" ref="I11:I33">D11-H11</f>
        <v>138.78</v>
      </c>
      <c r="J11" s="18" t="s">
        <v>38</v>
      </c>
      <c r="K11" s="18" t="s">
        <v>18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8" customFormat="1" ht="12.75" outlineLevel="2">
      <c r="A12" s="18">
        <v>2</v>
      </c>
      <c r="B12" s="18" t="s">
        <v>486</v>
      </c>
      <c r="C12" s="18" t="s">
        <v>480</v>
      </c>
      <c r="D12" s="21">
        <v>138.78</v>
      </c>
      <c r="E12" s="18" t="s">
        <v>487</v>
      </c>
      <c r="F12" s="18" t="s">
        <v>485</v>
      </c>
      <c r="G12" s="18" t="s">
        <v>196</v>
      </c>
      <c r="H12" s="18">
        <v>0</v>
      </c>
      <c r="I12" s="21">
        <f t="shared" si="0"/>
        <v>138.78</v>
      </c>
      <c r="J12" s="18" t="s">
        <v>38</v>
      </c>
      <c r="K12" s="18" t="s">
        <v>18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8" customFormat="1" ht="12.75" outlineLevel="2">
      <c r="A13" s="18">
        <v>3</v>
      </c>
      <c r="B13" s="18" t="s">
        <v>488</v>
      </c>
      <c r="C13" s="18" t="s">
        <v>480</v>
      </c>
      <c r="D13" s="21">
        <v>126.17</v>
      </c>
      <c r="E13" s="18" t="s">
        <v>489</v>
      </c>
      <c r="F13" s="18" t="s">
        <v>485</v>
      </c>
      <c r="G13" s="18" t="s">
        <v>196</v>
      </c>
      <c r="H13" s="18">
        <v>0</v>
      </c>
      <c r="I13" s="21">
        <f t="shared" si="0"/>
        <v>126.17</v>
      </c>
      <c r="J13" s="18" t="s">
        <v>38</v>
      </c>
      <c r="K13" s="18" t="s">
        <v>18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28" customFormat="1" ht="12.75" outlineLevel="2">
      <c r="A14" s="18">
        <v>4</v>
      </c>
      <c r="B14" s="18" t="s">
        <v>490</v>
      </c>
      <c r="C14" s="18" t="s">
        <v>480</v>
      </c>
      <c r="D14" s="21">
        <v>138.78</v>
      </c>
      <c r="E14" s="18" t="s">
        <v>491</v>
      </c>
      <c r="F14" s="18" t="s">
        <v>485</v>
      </c>
      <c r="G14" s="18" t="s">
        <v>196</v>
      </c>
      <c r="H14" s="18">
        <v>0</v>
      </c>
      <c r="I14" s="21">
        <f t="shared" si="0"/>
        <v>138.78</v>
      </c>
      <c r="J14" s="18" t="s">
        <v>38</v>
      </c>
      <c r="K14" s="18" t="s">
        <v>18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28" customFormat="1" ht="12.75" outlineLevel="2">
      <c r="A15" s="18">
        <v>5</v>
      </c>
      <c r="B15" s="18" t="s">
        <v>492</v>
      </c>
      <c r="C15" s="18" t="s">
        <v>480</v>
      </c>
      <c r="D15" s="21">
        <v>17032.5</v>
      </c>
      <c r="E15" s="18" t="s">
        <v>493</v>
      </c>
      <c r="F15" s="18" t="s">
        <v>485</v>
      </c>
      <c r="G15" s="18" t="s">
        <v>196</v>
      </c>
      <c r="H15" s="18">
        <v>277.57</v>
      </c>
      <c r="I15" s="21">
        <f t="shared" si="0"/>
        <v>16754.93</v>
      </c>
      <c r="J15" s="18" t="s">
        <v>38</v>
      </c>
      <c r="K15" s="18" t="s">
        <v>18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28" customFormat="1" ht="12.75" outlineLevel="2">
      <c r="A16" s="18">
        <v>6</v>
      </c>
      <c r="B16" s="18" t="s">
        <v>494</v>
      </c>
      <c r="C16" s="18" t="s">
        <v>480</v>
      </c>
      <c r="D16" s="21">
        <v>567.75</v>
      </c>
      <c r="E16" s="18" t="s">
        <v>495</v>
      </c>
      <c r="F16" s="18" t="s">
        <v>485</v>
      </c>
      <c r="G16" s="18" t="s">
        <v>196</v>
      </c>
      <c r="H16" s="18">
        <v>0</v>
      </c>
      <c r="I16" s="21">
        <f t="shared" si="0"/>
        <v>567.75</v>
      </c>
      <c r="J16" s="18" t="s">
        <v>38</v>
      </c>
      <c r="K16" s="18" t="s">
        <v>18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8" customFormat="1" ht="12.75" outlineLevel="2">
      <c r="A17" s="18">
        <v>7</v>
      </c>
      <c r="B17" s="18" t="s">
        <v>496</v>
      </c>
      <c r="C17" s="18" t="s">
        <v>480</v>
      </c>
      <c r="D17" s="21">
        <v>145.09</v>
      </c>
      <c r="E17" s="18" t="s">
        <v>497</v>
      </c>
      <c r="F17" s="18" t="s">
        <v>485</v>
      </c>
      <c r="G17" s="18" t="s">
        <v>196</v>
      </c>
      <c r="H17" s="18">
        <v>0</v>
      </c>
      <c r="I17" s="21">
        <f t="shared" si="0"/>
        <v>145.09</v>
      </c>
      <c r="J17" s="18" t="s">
        <v>38</v>
      </c>
      <c r="K17" s="18" t="s">
        <v>18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8" customFormat="1" ht="12.75" outlineLevel="2">
      <c r="A18" s="18">
        <v>8</v>
      </c>
      <c r="B18" s="18" t="s">
        <v>498</v>
      </c>
      <c r="C18" s="18" t="s">
        <v>480</v>
      </c>
      <c r="D18" s="21">
        <v>145.09</v>
      </c>
      <c r="E18" s="18" t="s">
        <v>499</v>
      </c>
      <c r="F18" s="18" t="s">
        <v>485</v>
      </c>
      <c r="G18" s="18" t="s">
        <v>196</v>
      </c>
      <c r="H18" s="18">
        <v>0</v>
      </c>
      <c r="I18" s="21">
        <f t="shared" si="0"/>
        <v>145.09</v>
      </c>
      <c r="J18" s="18" t="s">
        <v>38</v>
      </c>
      <c r="K18" s="18" t="s">
        <v>18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28" customFormat="1" ht="12.75" outlineLevel="2">
      <c r="A19" s="18">
        <v>9</v>
      </c>
      <c r="B19" s="18" t="s">
        <v>500</v>
      </c>
      <c r="C19" s="18" t="s">
        <v>480</v>
      </c>
      <c r="D19" s="21">
        <v>145.09</v>
      </c>
      <c r="E19" s="18" t="s">
        <v>501</v>
      </c>
      <c r="F19" s="18" t="s">
        <v>485</v>
      </c>
      <c r="G19" s="18" t="s">
        <v>196</v>
      </c>
      <c r="H19" s="18">
        <v>0</v>
      </c>
      <c r="I19" s="21">
        <f t="shared" si="0"/>
        <v>145.09</v>
      </c>
      <c r="J19" s="18" t="s">
        <v>38</v>
      </c>
      <c r="K19" s="18" t="s">
        <v>18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28" customFormat="1" ht="12.75" outlineLevel="2">
      <c r="A20" s="18">
        <v>10</v>
      </c>
      <c r="B20" s="18" t="s">
        <v>502</v>
      </c>
      <c r="C20" s="18" t="s">
        <v>480</v>
      </c>
      <c r="D20" s="21">
        <v>145.09</v>
      </c>
      <c r="E20" s="18" t="s">
        <v>503</v>
      </c>
      <c r="F20" s="18" t="s">
        <v>485</v>
      </c>
      <c r="G20" s="18" t="s">
        <v>196</v>
      </c>
      <c r="H20" s="18">
        <v>0</v>
      </c>
      <c r="I20" s="21">
        <f t="shared" si="0"/>
        <v>145.09</v>
      </c>
      <c r="J20" s="18" t="s">
        <v>38</v>
      </c>
      <c r="K20" s="18" t="s">
        <v>18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28" customFormat="1" ht="12.75" outlineLevel="2">
      <c r="A21" s="18">
        <v>11</v>
      </c>
      <c r="B21" s="18" t="s">
        <v>504</v>
      </c>
      <c r="C21" s="18" t="s">
        <v>480</v>
      </c>
      <c r="D21" s="21">
        <v>151.4</v>
      </c>
      <c r="E21" s="18" t="s">
        <v>505</v>
      </c>
      <c r="F21" s="18" t="s">
        <v>485</v>
      </c>
      <c r="G21" s="18" t="s">
        <v>196</v>
      </c>
      <c r="H21" s="18">
        <v>0</v>
      </c>
      <c r="I21" s="21">
        <f t="shared" si="0"/>
        <v>151.4</v>
      </c>
      <c r="J21" s="18" t="s">
        <v>38</v>
      </c>
      <c r="K21" s="18" t="s">
        <v>18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8" customFormat="1" ht="12.75" outlineLevel="2">
      <c r="A22" s="18">
        <v>12</v>
      </c>
      <c r="B22" s="18" t="s">
        <v>506</v>
      </c>
      <c r="C22" s="18" t="s">
        <v>480</v>
      </c>
      <c r="D22" s="21">
        <v>145.09</v>
      </c>
      <c r="E22" s="18" t="s">
        <v>507</v>
      </c>
      <c r="F22" s="18" t="s">
        <v>485</v>
      </c>
      <c r="G22" s="18" t="s">
        <v>196</v>
      </c>
      <c r="H22" s="18">
        <v>0</v>
      </c>
      <c r="I22" s="21">
        <f t="shared" si="0"/>
        <v>145.09</v>
      </c>
      <c r="J22" s="18" t="s">
        <v>38</v>
      </c>
      <c r="K22" s="18" t="s">
        <v>18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28" customFormat="1" ht="12.75" outlineLevel="2">
      <c r="A23" s="18">
        <v>13</v>
      </c>
      <c r="B23" s="18" t="s">
        <v>508</v>
      </c>
      <c r="C23" s="18" t="s">
        <v>480</v>
      </c>
      <c r="D23" s="21">
        <v>132.47</v>
      </c>
      <c r="E23" s="18" t="s">
        <v>199</v>
      </c>
      <c r="F23" s="18" t="s">
        <v>485</v>
      </c>
      <c r="G23" s="18" t="s">
        <v>196</v>
      </c>
      <c r="H23" s="18">
        <v>0</v>
      </c>
      <c r="I23" s="21">
        <f t="shared" si="0"/>
        <v>132.47</v>
      </c>
      <c r="J23" s="18" t="s">
        <v>38</v>
      </c>
      <c r="K23" s="18" t="s">
        <v>18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28" customFormat="1" ht="12.75" outlineLevel="2">
      <c r="A24" s="18">
        <v>14</v>
      </c>
      <c r="B24" s="18" t="s">
        <v>509</v>
      </c>
      <c r="C24" s="18" t="s">
        <v>480</v>
      </c>
      <c r="D24" s="21">
        <v>145.09</v>
      </c>
      <c r="E24" s="18" t="s">
        <v>510</v>
      </c>
      <c r="F24" s="18" t="s">
        <v>485</v>
      </c>
      <c r="G24" s="18" t="s">
        <v>196</v>
      </c>
      <c r="H24" s="18">
        <v>0</v>
      </c>
      <c r="I24" s="21">
        <f t="shared" si="0"/>
        <v>145.09</v>
      </c>
      <c r="J24" s="18" t="s">
        <v>38</v>
      </c>
      <c r="K24" s="18" t="s">
        <v>18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28" customFormat="1" ht="12.75" outlineLevel="2">
      <c r="A25" s="18">
        <v>15</v>
      </c>
      <c r="B25" s="18" t="s">
        <v>511</v>
      </c>
      <c r="C25" s="18" t="s">
        <v>480</v>
      </c>
      <c r="D25" s="21">
        <v>151.4</v>
      </c>
      <c r="E25" s="18" t="s">
        <v>512</v>
      </c>
      <c r="F25" s="18" t="s">
        <v>485</v>
      </c>
      <c r="G25" s="18" t="s">
        <v>196</v>
      </c>
      <c r="H25" s="18">
        <v>0</v>
      </c>
      <c r="I25" s="21">
        <f t="shared" si="0"/>
        <v>151.4</v>
      </c>
      <c r="J25" s="18" t="s">
        <v>38</v>
      </c>
      <c r="K25" s="18" t="s">
        <v>18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8" customFormat="1" ht="12.75" outlineLevel="2">
      <c r="A26" s="18">
        <v>16</v>
      </c>
      <c r="B26" s="18" t="s">
        <v>513</v>
      </c>
      <c r="C26" s="18" t="s">
        <v>480</v>
      </c>
      <c r="D26" s="21">
        <v>132.47</v>
      </c>
      <c r="E26" s="18" t="s">
        <v>514</v>
      </c>
      <c r="F26" s="18" t="s">
        <v>485</v>
      </c>
      <c r="G26" s="18" t="s">
        <v>196</v>
      </c>
      <c r="H26" s="18">
        <v>0</v>
      </c>
      <c r="I26" s="21">
        <f t="shared" si="0"/>
        <v>132.47</v>
      </c>
      <c r="J26" s="18" t="s">
        <v>38</v>
      </c>
      <c r="K26" s="18" t="s">
        <v>18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8" customFormat="1" ht="12.75" outlineLevel="2">
      <c r="A27" s="18">
        <v>17</v>
      </c>
      <c r="B27" s="18" t="s">
        <v>171</v>
      </c>
      <c r="C27" s="18" t="s">
        <v>480</v>
      </c>
      <c r="D27" s="21">
        <v>56.77</v>
      </c>
      <c r="E27" s="18" t="s">
        <v>515</v>
      </c>
      <c r="F27" s="18" t="s">
        <v>485</v>
      </c>
      <c r="G27" s="18" t="s">
        <v>196</v>
      </c>
      <c r="H27" s="18">
        <v>6.3</v>
      </c>
      <c r="I27" s="21">
        <f t="shared" si="0"/>
        <v>50.470000000000006</v>
      </c>
      <c r="J27" s="18" t="s">
        <v>38</v>
      </c>
      <c r="K27" s="18" t="s">
        <v>18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8" customFormat="1" ht="12.75" outlineLevel="2">
      <c r="A28" s="18">
        <v>18</v>
      </c>
      <c r="B28" s="18" t="s">
        <v>173</v>
      </c>
      <c r="C28" s="18" t="s">
        <v>480</v>
      </c>
      <c r="D28" s="21">
        <v>56.77</v>
      </c>
      <c r="E28" s="18" t="s">
        <v>516</v>
      </c>
      <c r="F28" s="18" t="s">
        <v>485</v>
      </c>
      <c r="G28" s="18" t="s">
        <v>196</v>
      </c>
      <c r="H28" s="18">
        <v>6.3</v>
      </c>
      <c r="I28" s="21">
        <f t="shared" si="0"/>
        <v>50.470000000000006</v>
      </c>
      <c r="J28" s="18" t="s">
        <v>38</v>
      </c>
      <c r="K28" s="18" t="s">
        <v>18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28" customFormat="1" ht="12.75" outlineLevel="2">
      <c r="A29" s="18">
        <v>19</v>
      </c>
      <c r="B29" s="18" t="s">
        <v>517</v>
      </c>
      <c r="C29" s="18" t="s">
        <v>480</v>
      </c>
      <c r="D29" s="21">
        <v>100.93</v>
      </c>
      <c r="E29" s="18" t="s">
        <v>518</v>
      </c>
      <c r="F29" s="18" t="s">
        <v>485</v>
      </c>
      <c r="G29" s="18" t="s">
        <v>196</v>
      </c>
      <c r="H29" s="18">
        <v>0</v>
      </c>
      <c r="I29" s="21">
        <f t="shared" si="0"/>
        <v>100.93</v>
      </c>
      <c r="J29" s="18" t="s">
        <v>38</v>
      </c>
      <c r="K29" s="18" t="s">
        <v>18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28" customFormat="1" ht="12.75" outlineLevel="2">
      <c r="A30" s="18">
        <v>20</v>
      </c>
      <c r="B30" s="18" t="s">
        <v>519</v>
      </c>
      <c r="C30" s="18" t="s">
        <v>480</v>
      </c>
      <c r="D30" s="21">
        <v>164.02</v>
      </c>
      <c r="E30" s="18" t="s">
        <v>520</v>
      </c>
      <c r="F30" s="18" t="s">
        <v>485</v>
      </c>
      <c r="G30" s="18" t="s">
        <v>196</v>
      </c>
      <c r="H30" s="18">
        <v>0</v>
      </c>
      <c r="I30" s="21">
        <f t="shared" si="0"/>
        <v>164.02</v>
      </c>
      <c r="J30" s="18" t="s">
        <v>38</v>
      </c>
      <c r="K30" s="18" t="s">
        <v>18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28" customFormat="1" ht="12.75" outlineLevel="2">
      <c r="A31" s="18">
        <v>21</v>
      </c>
      <c r="B31" s="18" t="s">
        <v>521</v>
      </c>
      <c r="C31" s="18" t="s">
        <v>480</v>
      </c>
      <c r="D31" s="21">
        <v>107.24</v>
      </c>
      <c r="E31" s="18" t="s">
        <v>522</v>
      </c>
      <c r="F31" s="18" t="s">
        <v>485</v>
      </c>
      <c r="G31" s="18" t="s">
        <v>196</v>
      </c>
      <c r="H31" s="18">
        <v>0</v>
      </c>
      <c r="I31" s="21">
        <f t="shared" si="0"/>
        <v>107.24</v>
      </c>
      <c r="J31" s="18" t="s">
        <v>38</v>
      </c>
      <c r="K31" s="18" t="s">
        <v>18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8" customFormat="1" ht="12.75" outlineLevel="2">
      <c r="A32" s="18">
        <v>22</v>
      </c>
      <c r="B32" s="18" t="s">
        <v>523</v>
      </c>
      <c r="C32" s="18" t="s">
        <v>480</v>
      </c>
      <c r="D32" s="21">
        <v>100.93</v>
      </c>
      <c r="E32" s="18" t="s">
        <v>524</v>
      </c>
      <c r="F32" s="18" t="s">
        <v>457</v>
      </c>
      <c r="G32" s="18" t="s">
        <v>196</v>
      </c>
      <c r="H32" s="18">
        <v>0</v>
      </c>
      <c r="I32" s="21">
        <f t="shared" si="0"/>
        <v>100.93</v>
      </c>
      <c r="J32" s="18" t="s">
        <v>38</v>
      </c>
      <c r="K32" s="18" t="s">
        <v>18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8" customFormat="1" ht="12.75" outlineLevel="2">
      <c r="A33" s="18">
        <v>23</v>
      </c>
      <c r="B33" s="18" t="s">
        <v>525</v>
      </c>
      <c r="C33" s="18" t="s">
        <v>526</v>
      </c>
      <c r="D33" s="21">
        <v>378.5</v>
      </c>
      <c r="E33" s="18" t="s">
        <v>527</v>
      </c>
      <c r="F33" s="18" t="s">
        <v>457</v>
      </c>
      <c r="G33" s="18" t="s">
        <v>196</v>
      </c>
      <c r="H33" s="18">
        <v>0</v>
      </c>
      <c r="I33" s="21">
        <f t="shared" si="0"/>
        <v>378.5</v>
      </c>
      <c r="J33" s="18" t="s">
        <v>38</v>
      </c>
      <c r="K33" s="18" t="s">
        <v>18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90" customFormat="1" ht="12.75" outlineLevel="1">
      <c r="A34" s="29"/>
      <c r="B34" s="29"/>
      <c r="C34" s="29"/>
      <c r="D34" s="88">
        <f>SUBTOTAL(9,D11:D33)</f>
        <v>20546.200000000008</v>
      </c>
      <c r="E34" s="29"/>
      <c r="F34" s="29"/>
      <c r="G34" s="29"/>
      <c r="H34" s="29">
        <f>SUBTOTAL(9,H11:H33)</f>
        <v>290.17</v>
      </c>
      <c r="I34" s="88">
        <f>SUBTOTAL(9,I11:I33)</f>
        <v>20256.03000000001</v>
      </c>
      <c r="J34" s="29"/>
      <c r="K34" s="29" t="s">
        <v>39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28" customFormat="1" ht="12.75" outlineLevel="2">
      <c r="A35" s="18">
        <v>1</v>
      </c>
      <c r="B35" s="18" t="s">
        <v>528</v>
      </c>
      <c r="C35" s="18" t="s">
        <v>529</v>
      </c>
      <c r="D35" s="21">
        <v>21998.3</v>
      </c>
      <c r="E35" s="18" t="s">
        <v>530</v>
      </c>
      <c r="F35" s="18" t="s">
        <v>529</v>
      </c>
      <c r="G35" s="18" t="s">
        <v>196</v>
      </c>
      <c r="H35" s="18">
        <v>0</v>
      </c>
      <c r="I35" s="21">
        <f aca="true" t="shared" si="1" ref="I35:I47">D35-H35</f>
        <v>21998.3</v>
      </c>
      <c r="J35" s="18" t="s">
        <v>40</v>
      </c>
      <c r="K35" s="18" t="s">
        <v>19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8" customFormat="1" ht="12.75" outlineLevel="2">
      <c r="A36" s="18">
        <v>2</v>
      </c>
      <c r="B36" s="18" t="s">
        <v>531</v>
      </c>
      <c r="C36" s="18" t="s">
        <v>529</v>
      </c>
      <c r="D36" s="21">
        <v>2790.7</v>
      </c>
      <c r="E36" s="18" t="s">
        <v>532</v>
      </c>
      <c r="F36" s="18" t="s">
        <v>529</v>
      </c>
      <c r="G36" s="18" t="s">
        <v>196</v>
      </c>
      <c r="H36" s="18">
        <v>0</v>
      </c>
      <c r="I36" s="21">
        <f t="shared" si="1"/>
        <v>2790.7</v>
      </c>
      <c r="J36" s="18" t="s">
        <v>40</v>
      </c>
      <c r="K36" s="18" t="s">
        <v>19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8" customFormat="1" ht="12.75" outlineLevel="2">
      <c r="A37" s="18">
        <v>3</v>
      </c>
      <c r="B37" s="18" t="s">
        <v>533</v>
      </c>
      <c r="C37" s="18" t="s">
        <v>529</v>
      </c>
      <c r="D37" s="21">
        <v>33.12</v>
      </c>
      <c r="E37" s="18" t="s">
        <v>534</v>
      </c>
      <c r="F37" s="18" t="s">
        <v>529</v>
      </c>
      <c r="G37" s="18" t="s">
        <v>196</v>
      </c>
      <c r="H37" s="18">
        <v>0</v>
      </c>
      <c r="I37" s="21">
        <f t="shared" si="1"/>
        <v>33.12</v>
      </c>
      <c r="J37" s="18" t="s">
        <v>40</v>
      </c>
      <c r="K37" s="18" t="s">
        <v>19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8" customFormat="1" ht="12.75" outlineLevel="2">
      <c r="A38" s="18">
        <v>4</v>
      </c>
      <c r="B38" s="18" t="s">
        <v>535</v>
      </c>
      <c r="C38" s="18" t="s">
        <v>529</v>
      </c>
      <c r="D38" s="21">
        <v>1078.39</v>
      </c>
      <c r="E38" s="18" t="s">
        <v>536</v>
      </c>
      <c r="F38" s="18" t="s">
        <v>529</v>
      </c>
      <c r="G38" s="18" t="s">
        <v>196</v>
      </c>
      <c r="H38" s="18">
        <v>0</v>
      </c>
      <c r="I38" s="21">
        <f t="shared" si="1"/>
        <v>1078.39</v>
      </c>
      <c r="J38" s="18" t="s">
        <v>40</v>
      </c>
      <c r="K38" s="18" t="s">
        <v>19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28" customFormat="1" ht="12.75" outlineLevel="2">
      <c r="A39" s="18">
        <v>5</v>
      </c>
      <c r="B39" s="18" t="s">
        <v>537</v>
      </c>
      <c r="C39" s="18" t="s">
        <v>480</v>
      </c>
      <c r="D39" s="21">
        <v>9724.2</v>
      </c>
      <c r="E39" s="18" t="s">
        <v>538</v>
      </c>
      <c r="F39" s="18" t="s">
        <v>480</v>
      </c>
      <c r="G39" s="18" t="s">
        <v>196</v>
      </c>
      <c r="H39" s="18">
        <v>0</v>
      </c>
      <c r="I39" s="21">
        <f t="shared" si="1"/>
        <v>9724.2</v>
      </c>
      <c r="J39" s="18" t="s">
        <v>40</v>
      </c>
      <c r="K39" s="18" t="s">
        <v>19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8" customFormat="1" ht="12.75" outlineLevel="2">
      <c r="A40" s="18">
        <v>6</v>
      </c>
      <c r="B40" s="18" t="s">
        <v>539</v>
      </c>
      <c r="C40" s="18" t="s">
        <v>480</v>
      </c>
      <c r="D40" s="21">
        <v>6088.8</v>
      </c>
      <c r="E40" s="18" t="s">
        <v>540</v>
      </c>
      <c r="F40" s="18" t="s">
        <v>480</v>
      </c>
      <c r="G40" s="18" t="s">
        <v>196</v>
      </c>
      <c r="H40" s="18">
        <v>0</v>
      </c>
      <c r="I40" s="21">
        <f t="shared" si="1"/>
        <v>6088.8</v>
      </c>
      <c r="J40" s="18" t="s">
        <v>40</v>
      </c>
      <c r="K40" s="18" t="s">
        <v>19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28" customFormat="1" ht="12.75" outlineLevel="2">
      <c r="A41" s="18">
        <v>7</v>
      </c>
      <c r="B41" s="18" t="s">
        <v>541</v>
      </c>
      <c r="C41" s="18" t="s">
        <v>480</v>
      </c>
      <c r="D41" s="21">
        <v>4965.32</v>
      </c>
      <c r="E41" s="18" t="s">
        <v>542</v>
      </c>
      <c r="F41" s="18" t="s">
        <v>480</v>
      </c>
      <c r="G41" s="18" t="s">
        <v>196</v>
      </c>
      <c r="H41" s="18">
        <v>0</v>
      </c>
      <c r="I41" s="21">
        <f t="shared" si="1"/>
        <v>4965.32</v>
      </c>
      <c r="J41" s="18" t="s">
        <v>40</v>
      </c>
      <c r="K41" s="18" t="s">
        <v>19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28" customFormat="1" ht="12.75" outlineLevel="2">
      <c r="A42" s="18">
        <v>8</v>
      </c>
      <c r="B42" s="18" t="s">
        <v>543</v>
      </c>
      <c r="C42" s="18" t="s">
        <v>480</v>
      </c>
      <c r="D42" s="21">
        <v>1397.98</v>
      </c>
      <c r="E42" s="18" t="s">
        <v>544</v>
      </c>
      <c r="F42" s="18" t="s">
        <v>480</v>
      </c>
      <c r="G42" s="18" t="s">
        <v>196</v>
      </c>
      <c r="H42" s="18">
        <v>0</v>
      </c>
      <c r="I42" s="21">
        <f t="shared" si="1"/>
        <v>1397.98</v>
      </c>
      <c r="J42" s="18" t="s">
        <v>40</v>
      </c>
      <c r="K42" s="18" t="s">
        <v>19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28" customFormat="1" ht="12.75" outlineLevel="2">
      <c r="A43" s="18">
        <v>9</v>
      </c>
      <c r="B43" s="18" t="s">
        <v>545</v>
      </c>
      <c r="C43" s="18" t="s">
        <v>546</v>
      </c>
      <c r="D43" s="21">
        <v>27131.13</v>
      </c>
      <c r="E43" s="18" t="s">
        <v>547</v>
      </c>
      <c r="F43" s="18" t="s">
        <v>546</v>
      </c>
      <c r="G43" s="87" t="s">
        <v>196</v>
      </c>
      <c r="H43" s="18">
        <v>0</v>
      </c>
      <c r="I43" s="21">
        <f t="shared" si="1"/>
        <v>27131.13</v>
      </c>
      <c r="J43" s="18" t="s">
        <v>40</v>
      </c>
      <c r="K43" s="18" t="s">
        <v>19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28" customFormat="1" ht="12.75" outlineLevel="2">
      <c r="A44" s="18">
        <v>10</v>
      </c>
      <c r="B44" s="18" t="s">
        <v>548</v>
      </c>
      <c r="C44" s="18" t="s">
        <v>380</v>
      </c>
      <c r="D44" s="21">
        <v>10350.05</v>
      </c>
      <c r="E44" s="18" t="s">
        <v>549</v>
      </c>
      <c r="F44" s="18" t="s">
        <v>380</v>
      </c>
      <c r="G44" s="87" t="s">
        <v>196</v>
      </c>
      <c r="H44" s="18">
        <v>0</v>
      </c>
      <c r="I44" s="21">
        <f t="shared" si="1"/>
        <v>10350.05</v>
      </c>
      <c r="J44" s="18" t="s">
        <v>40</v>
      </c>
      <c r="K44" s="18" t="s">
        <v>19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28" customFormat="1" ht="12.75" outlineLevel="2">
      <c r="A45" s="18">
        <v>11</v>
      </c>
      <c r="B45" s="18" t="s">
        <v>550</v>
      </c>
      <c r="C45" s="18" t="s">
        <v>380</v>
      </c>
      <c r="D45" s="21">
        <v>8372.1</v>
      </c>
      <c r="E45" s="18" t="s">
        <v>206</v>
      </c>
      <c r="F45" s="18" t="s">
        <v>380</v>
      </c>
      <c r="G45" s="87" t="s">
        <v>196</v>
      </c>
      <c r="H45" s="18">
        <v>0</v>
      </c>
      <c r="I45" s="21">
        <f t="shared" si="1"/>
        <v>8372.1</v>
      </c>
      <c r="J45" s="18" t="s">
        <v>40</v>
      </c>
      <c r="K45" s="18" t="s">
        <v>19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28" customFormat="1" ht="12.75" outlineLevel="2">
      <c r="A46" s="18">
        <v>12</v>
      </c>
      <c r="B46" s="18" t="s">
        <v>551</v>
      </c>
      <c r="C46" s="18" t="s">
        <v>380</v>
      </c>
      <c r="D46" s="21">
        <v>6579.78</v>
      </c>
      <c r="E46" s="18" t="s">
        <v>552</v>
      </c>
      <c r="F46" s="18" t="s">
        <v>380</v>
      </c>
      <c r="G46" s="87" t="s">
        <v>196</v>
      </c>
      <c r="H46" s="18">
        <v>0</v>
      </c>
      <c r="I46" s="21">
        <f t="shared" si="1"/>
        <v>6579.78</v>
      </c>
      <c r="J46" s="18" t="s">
        <v>40</v>
      </c>
      <c r="K46" s="18" t="s">
        <v>19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28" customFormat="1" ht="12.75" outlineLevel="2">
      <c r="A47" s="18">
        <v>13</v>
      </c>
      <c r="B47" s="18" t="s">
        <v>553</v>
      </c>
      <c r="C47" s="18" t="s">
        <v>380</v>
      </c>
      <c r="D47" s="21">
        <v>2333.9</v>
      </c>
      <c r="E47" s="18" t="s">
        <v>554</v>
      </c>
      <c r="F47" s="18" t="s">
        <v>380</v>
      </c>
      <c r="G47" s="87" t="s">
        <v>196</v>
      </c>
      <c r="H47" s="18">
        <v>0</v>
      </c>
      <c r="I47" s="21">
        <f t="shared" si="1"/>
        <v>2333.9</v>
      </c>
      <c r="J47" s="18" t="s">
        <v>40</v>
      </c>
      <c r="K47" s="18" t="s">
        <v>19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90" customFormat="1" ht="12.75" outlineLevel="1">
      <c r="A48" s="29"/>
      <c r="B48" s="29"/>
      <c r="C48" s="29"/>
      <c r="D48" s="88">
        <f>SUBTOTAL(9,D35:D47)</f>
        <v>102843.77</v>
      </c>
      <c r="E48" s="29"/>
      <c r="F48" s="29"/>
      <c r="G48" s="29"/>
      <c r="H48" s="29">
        <f>SUBTOTAL(9,H35:H47)</f>
        <v>0</v>
      </c>
      <c r="I48" s="88">
        <f>SUBTOTAL(9,I35:I47)</f>
        <v>102843.77</v>
      </c>
      <c r="J48" s="29"/>
      <c r="K48" s="29" t="s">
        <v>41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28" customFormat="1" ht="12.75" outlineLevel="2">
      <c r="A49" s="18">
        <v>1</v>
      </c>
      <c r="B49" s="18" t="s">
        <v>555</v>
      </c>
      <c r="C49" s="18" t="s">
        <v>480</v>
      </c>
      <c r="D49" s="21">
        <v>12652.51</v>
      </c>
      <c r="E49" s="18" t="s">
        <v>556</v>
      </c>
      <c r="F49" s="18" t="s">
        <v>485</v>
      </c>
      <c r="G49" s="18" t="s">
        <v>196</v>
      </c>
      <c r="H49" s="18">
        <v>0</v>
      </c>
      <c r="I49" s="21">
        <f>D49-H49</f>
        <v>12652.51</v>
      </c>
      <c r="J49" s="18" t="s">
        <v>42</v>
      </c>
      <c r="K49" s="18" t="s">
        <v>20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90" customFormat="1" ht="12.75" outlineLevel="1">
      <c r="A50" s="29"/>
      <c r="B50" s="29"/>
      <c r="C50" s="29"/>
      <c r="D50" s="88">
        <f>SUBTOTAL(9,D49:D49)</f>
        <v>12652.51</v>
      </c>
      <c r="E50" s="29"/>
      <c r="F50" s="29"/>
      <c r="G50" s="29"/>
      <c r="H50" s="29">
        <f>SUBTOTAL(9,H49:H49)</f>
        <v>0</v>
      </c>
      <c r="I50" s="88">
        <f>SUBTOTAL(9,I49:I49)</f>
        <v>12652.51</v>
      </c>
      <c r="J50" s="29"/>
      <c r="K50" s="29" t="s">
        <v>43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s="28" customFormat="1" ht="12.75" outlineLevel="2">
      <c r="A51" s="18">
        <v>1</v>
      </c>
      <c r="B51" s="18" t="s">
        <v>557</v>
      </c>
      <c r="C51" s="18" t="s">
        <v>480</v>
      </c>
      <c r="D51" s="21">
        <v>5853.04</v>
      </c>
      <c r="E51" s="18" t="s">
        <v>558</v>
      </c>
      <c r="F51" s="18" t="s">
        <v>482</v>
      </c>
      <c r="G51" s="87" t="s">
        <v>196</v>
      </c>
      <c r="H51" s="18">
        <v>0</v>
      </c>
      <c r="I51" s="21">
        <f>D51-H51</f>
        <v>5853.04</v>
      </c>
      <c r="J51" s="18" t="s">
        <v>44</v>
      </c>
      <c r="K51" s="18" t="s">
        <v>21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90" customFormat="1" ht="12.75" outlineLevel="1">
      <c r="A52" s="29"/>
      <c r="B52" s="29"/>
      <c r="C52" s="29"/>
      <c r="D52" s="88">
        <f>SUBTOTAL(9,D51:D51)</f>
        <v>5853.04</v>
      </c>
      <c r="E52" s="29"/>
      <c r="F52" s="29"/>
      <c r="G52" s="29"/>
      <c r="H52" s="29">
        <f>SUBTOTAL(9,H51:H51)</f>
        <v>0</v>
      </c>
      <c r="I52" s="88">
        <f>SUBTOTAL(9,I51:I51)</f>
        <v>5853.04</v>
      </c>
      <c r="J52" s="29"/>
      <c r="K52" s="29" t="s">
        <v>45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s="28" customFormat="1" ht="12.75" outlineLevel="2">
      <c r="A53" s="18">
        <v>1</v>
      </c>
      <c r="B53" s="18" t="s">
        <v>559</v>
      </c>
      <c r="C53" s="18" t="s">
        <v>480</v>
      </c>
      <c r="D53" s="21">
        <v>264.55</v>
      </c>
      <c r="E53" s="18" t="s">
        <v>560</v>
      </c>
      <c r="F53" s="18" t="s">
        <v>480</v>
      </c>
      <c r="G53" s="18" t="s">
        <v>196</v>
      </c>
      <c r="H53" s="18">
        <v>0</v>
      </c>
      <c r="I53" s="21">
        <f>D53-H53</f>
        <v>264.55</v>
      </c>
      <c r="J53" s="18" t="s">
        <v>248</v>
      </c>
      <c r="K53" s="18" t="s">
        <v>249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90" customFormat="1" ht="12.75" outlineLevel="1">
      <c r="A54" s="29"/>
      <c r="B54" s="29"/>
      <c r="C54" s="29"/>
      <c r="D54" s="88">
        <f>SUBTOTAL(9,D53:D53)</f>
        <v>264.55</v>
      </c>
      <c r="E54" s="29"/>
      <c r="F54" s="29"/>
      <c r="G54" s="29"/>
      <c r="H54" s="29">
        <f>SUBTOTAL(9,H53:H53)</f>
        <v>0</v>
      </c>
      <c r="I54" s="88">
        <f>SUBTOTAL(9,I53:I53)</f>
        <v>264.55</v>
      </c>
      <c r="J54" s="29"/>
      <c r="K54" s="29" t="s">
        <v>250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s="28" customFormat="1" ht="12.75" outlineLevel="2">
      <c r="A55" s="18">
        <v>1</v>
      </c>
      <c r="B55" s="18" t="s">
        <v>561</v>
      </c>
      <c r="C55" s="18" t="s">
        <v>480</v>
      </c>
      <c r="D55" s="21">
        <v>10555.94</v>
      </c>
      <c r="E55" s="18" t="s">
        <v>562</v>
      </c>
      <c r="F55" s="18" t="s">
        <v>526</v>
      </c>
      <c r="G55" s="18" t="s">
        <v>196</v>
      </c>
      <c r="H55" s="18">
        <v>0</v>
      </c>
      <c r="I55" s="21">
        <f>D55-H55</f>
        <v>10555.94</v>
      </c>
      <c r="J55" s="18" t="s">
        <v>66</v>
      </c>
      <c r="K55" s="18" t="s"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90" customFormat="1" ht="12.75" outlineLevel="1">
      <c r="A56" s="29"/>
      <c r="B56" s="29"/>
      <c r="C56" s="29"/>
      <c r="D56" s="88">
        <f>SUBTOTAL(9,D55:D55)</f>
        <v>10555.94</v>
      </c>
      <c r="E56" s="29"/>
      <c r="F56" s="29"/>
      <c r="G56" s="29"/>
      <c r="H56" s="29">
        <f>SUBTOTAL(9,H55:H55)</f>
        <v>0</v>
      </c>
      <c r="I56" s="88">
        <f>SUBTOTAL(9,I55:I55)</f>
        <v>10555.94</v>
      </c>
      <c r="J56" s="29"/>
      <c r="K56" s="29" t="s">
        <v>67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s="28" customFormat="1" ht="12.75" outlineLevel="2">
      <c r="A57" s="18">
        <v>1</v>
      </c>
      <c r="B57" s="18" t="s">
        <v>253</v>
      </c>
      <c r="C57" s="18" t="s">
        <v>254</v>
      </c>
      <c r="D57" s="21">
        <v>4323.25</v>
      </c>
      <c r="E57" s="18" t="s">
        <v>255</v>
      </c>
      <c r="F57" s="18" t="s">
        <v>256</v>
      </c>
      <c r="G57" s="18" t="s">
        <v>563</v>
      </c>
      <c r="H57" s="18">
        <v>0</v>
      </c>
      <c r="I57" s="21">
        <f>D57-H57</f>
        <v>4323.25</v>
      </c>
      <c r="J57" s="18" t="s">
        <v>257</v>
      </c>
      <c r="K57" s="18" t="s">
        <v>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28" customFormat="1" ht="12.75" outlineLevel="2">
      <c r="A58" s="18">
        <v>2</v>
      </c>
      <c r="B58" s="18" t="s">
        <v>564</v>
      </c>
      <c r="C58" s="18" t="s">
        <v>565</v>
      </c>
      <c r="D58" s="21">
        <v>5982</v>
      </c>
      <c r="E58" s="18" t="s">
        <v>566</v>
      </c>
      <c r="F58" s="18" t="s">
        <v>567</v>
      </c>
      <c r="G58" s="18" t="s">
        <v>196</v>
      </c>
      <c r="H58" s="18">
        <v>0</v>
      </c>
      <c r="I58" s="21">
        <f>D58-H58</f>
        <v>5982</v>
      </c>
      <c r="J58" s="18" t="s">
        <v>257</v>
      </c>
      <c r="K58" s="18" t="s">
        <v>2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28" customFormat="1" ht="12.75" outlineLevel="2">
      <c r="A59" s="18">
        <v>3</v>
      </c>
      <c r="B59" s="18" t="s">
        <v>568</v>
      </c>
      <c r="C59" s="18" t="s">
        <v>569</v>
      </c>
      <c r="D59" s="21">
        <v>1196.4</v>
      </c>
      <c r="E59" s="18" t="s">
        <v>570</v>
      </c>
      <c r="F59" s="18" t="s">
        <v>457</v>
      </c>
      <c r="G59" s="18" t="s">
        <v>196</v>
      </c>
      <c r="H59" s="18">
        <v>0</v>
      </c>
      <c r="I59" s="21">
        <f>D59-H59</f>
        <v>1196.4</v>
      </c>
      <c r="J59" s="18" t="s">
        <v>257</v>
      </c>
      <c r="K59" s="18" t="s">
        <v>2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28" customFormat="1" ht="12.75" outlineLevel="2">
      <c r="A60" s="18">
        <v>4</v>
      </c>
      <c r="B60" s="18" t="s">
        <v>571</v>
      </c>
      <c r="C60" s="18" t="s">
        <v>454</v>
      </c>
      <c r="D60" s="21">
        <v>598.2</v>
      </c>
      <c r="E60" s="18" t="s">
        <v>572</v>
      </c>
      <c r="F60" s="18" t="s">
        <v>546</v>
      </c>
      <c r="G60" s="87" t="s">
        <v>196</v>
      </c>
      <c r="H60" s="18">
        <v>0</v>
      </c>
      <c r="I60" s="21">
        <f>D60-H60</f>
        <v>598.2</v>
      </c>
      <c r="J60" s="18" t="s">
        <v>257</v>
      </c>
      <c r="K60" s="18" t="s">
        <v>2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90" customFormat="1" ht="12.75" outlineLevel="1">
      <c r="A61" s="29"/>
      <c r="B61" s="29"/>
      <c r="C61" s="29"/>
      <c r="D61" s="88">
        <f>SUBTOTAL(9,D57:D60)</f>
        <v>12099.85</v>
      </c>
      <c r="E61" s="29"/>
      <c r="F61" s="29"/>
      <c r="G61" s="29"/>
      <c r="H61" s="29">
        <f>SUBTOTAL(9,H57:H60)</f>
        <v>0</v>
      </c>
      <c r="I61" s="88">
        <f>SUBTOTAL(9,I57:I60)</f>
        <v>12099.85</v>
      </c>
      <c r="J61" s="29"/>
      <c r="K61" s="29" t="s">
        <v>258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s="28" customFormat="1" ht="12.75" outlineLevel="2">
      <c r="A62" s="18">
        <v>1</v>
      </c>
      <c r="B62" s="18" t="s">
        <v>573</v>
      </c>
      <c r="C62" s="18" t="s">
        <v>480</v>
      </c>
      <c r="D62" s="21">
        <v>189.25</v>
      </c>
      <c r="E62" s="18" t="s">
        <v>574</v>
      </c>
      <c r="F62" s="18" t="s">
        <v>526</v>
      </c>
      <c r="G62" s="18" t="s">
        <v>196</v>
      </c>
      <c r="H62" s="18">
        <v>0</v>
      </c>
      <c r="I62" s="21">
        <f>D62-H62</f>
        <v>189.25</v>
      </c>
      <c r="J62" s="18" t="s">
        <v>46</v>
      </c>
      <c r="K62" s="18" t="s">
        <v>1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28" customFormat="1" ht="12.75" outlineLevel="2">
      <c r="A63" s="18">
        <v>2</v>
      </c>
      <c r="B63" s="18" t="s">
        <v>575</v>
      </c>
      <c r="C63" s="18" t="s">
        <v>480</v>
      </c>
      <c r="D63" s="21">
        <v>20817.5</v>
      </c>
      <c r="E63" s="18" t="s">
        <v>576</v>
      </c>
      <c r="F63" s="18" t="s">
        <v>526</v>
      </c>
      <c r="G63" s="18" t="s">
        <v>196</v>
      </c>
      <c r="H63" s="18">
        <v>0</v>
      </c>
      <c r="I63" s="21">
        <f>D63-H63</f>
        <v>20817.5</v>
      </c>
      <c r="J63" s="18" t="s">
        <v>46</v>
      </c>
      <c r="K63" s="18" t="s">
        <v>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28" customFormat="1" ht="12.75" outlineLevel="2">
      <c r="A64" s="18">
        <v>3</v>
      </c>
      <c r="B64" s="18" t="s">
        <v>577</v>
      </c>
      <c r="C64" s="18" t="s">
        <v>480</v>
      </c>
      <c r="D64" s="21">
        <v>1810.12</v>
      </c>
      <c r="E64" s="18" t="s">
        <v>578</v>
      </c>
      <c r="F64" s="18" t="s">
        <v>526</v>
      </c>
      <c r="G64" s="18" t="s">
        <v>196</v>
      </c>
      <c r="H64" s="18">
        <v>0</v>
      </c>
      <c r="I64" s="21">
        <f>D64-H64</f>
        <v>1810.12</v>
      </c>
      <c r="J64" s="18" t="s">
        <v>46</v>
      </c>
      <c r="K64" s="18" t="s">
        <v>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28" customFormat="1" ht="12.75" outlineLevel="2">
      <c r="A65" s="18">
        <v>4</v>
      </c>
      <c r="B65" s="18" t="s">
        <v>579</v>
      </c>
      <c r="C65" s="18" t="s">
        <v>580</v>
      </c>
      <c r="D65" s="21">
        <v>577.67</v>
      </c>
      <c r="E65" s="18" t="s">
        <v>581</v>
      </c>
      <c r="F65" s="18" t="s">
        <v>526</v>
      </c>
      <c r="G65" s="18" t="s">
        <v>196</v>
      </c>
      <c r="H65" s="18">
        <v>0</v>
      </c>
      <c r="I65" s="21">
        <f>D65-H65</f>
        <v>577.67</v>
      </c>
      <c r="J65" s="18" t="s">
        <v>46</v>
      </c>
      <c r="K65" s="18" t="s">
        <v>1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90" customFormat="1" ht="12.75" outlineLevel="1">
      <c r="A66" s="29"/>
      <c r="B66" s="29"/>
      <c r="C66" s="29"/>
      <c r="D66" s="88">
        <f>SUBTOTAL(9,D62:D65)</f>
        <v>23394.539999999997</v>
      </c>
      <c r="E66" s="29"/>
      <c r="F66" s="29"/>
      <c r="G66" s="29"/>
      <c r="H66" s="29">
        <f>SUBTOTAL(9,H62:H65)</f>
        <v>0</v>
      </c>
      <c r="I66" s="88">
        <f>SUBTOTAL(9,I62:I65)</f>
        <v>23394.539999999997</v>
      </c>
      <c r="J66" s="29"/>
      <c r="K66" s="29" t="s">
        <v>47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s="28" customFormat="1" ht="12.75" outlineLevel="2">
      <c r="A67" s="18">
        <v>1</v>
      </c>
      <c r="B67" s="18" t="s">
        <v>582</v>
      </c>
      <c r="C67" s="18" t="s">
        <v>583</v>
      </c>
      <c r="D67" s="21">
        <v>1806.91</v>
      </c>
      <c r="E67" s="18" t="s">
        <v>584</v>
      </c>
      <c r="F67" s="18" t="s">
        <v>585</v>
      </c>
      <c r="G67" s="18" t="s">
        <v>196</v>
      </c>
      <c r="H67" s="18">
        <v>0</v>
      </c>
      <c r="I67" s="21">
        <f aca="true" t="shared" si="2" ref="I67:I72">D67-H67</f>
        <v>1806.91</v>
      </c>
      <c r="J67" s="18" t="s">
        <v>50</v>
      </c>
      <c r="K67" s="18" t="s">
        <v>6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6" s="28" customFormat="1" ht="12.75" outlineLevel="2">
      <c r="A68" s="18">
        <v>2</v>
      </c>
      <c r="B68" s="18" t="s">
        <v>586</v>
      </c>
      <c r="C68" s="18" t="s">
        <v>529</v>
      </c>
      <c r="D68" s="21">
        <v>4568.04</v>
      </c>
      <c r="E68" s="18" t="s">
        <v>587</v>
      </c>
      <c r="F68" s="18" t="s">
        <v>529</v>
      </c>
      <c r="G68" s="18" t="s">
        <v>196</v>
      </c>
      <c r="H68" s="18">
        <v>0</v>
      </c>
      <c r="I68" s="21">
        <f t="shared" si="2"/>
        <v>4568.04</v>
      </c>
      <c r="J68" s="18" t="s">
        <v>50</v>
      </c>
      <c r="K68" s="18" t="s">
        <v>6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 s="91"/>
    </row>
    <row r="69" spans="1:26" s="28" customFormat="1" ht="12.75" outlineLevel="2">
      <c r="A69" s="18">
        <v>3</v>
      </c>
      <c r="B69" s="18" t="s">
        <v>588</v>
      </c>
      <c r="C69" s="18" t="s">
        <v>480</v>
      </c>
      <c r="D69" s="21">
        <v>507.4</v>
      </c>
      <c r="E69" s="18" t="s">
        <v>202</v>
      </c>
      <c r="F69" s="18" t="s">
        <v>569</v>
      </c>
      <c r="G69" s="18" t="s">
        <v>196</v>
      </c>
      <c r="H69" s="18">
        <v>0</v>
      </c>
      <c r="I69" s="21">
        <f t="shared" si="2"/>
        <v>507.4</v>
      </c>
      <c r="J69" s="18" t="s">
        <v>50</v>
      </c>
      <c r="K69" s="18" t="s">
        <v>6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 s="91"/>
    </row>
    <row r="70" spans="1:26" s="28" customFormat="1" ht="12.75" outlineLevel="2">
      <c r="A70" s="18">
        <v>4</v>
      </c>
      <c r="B70" s="18" t="s">
        <v>589</v>
      </c>
      <c r="C70" s="18" t="s">
        <v>480</v>
      </c>
      <c r="D70" s="21">
        <v>3443.64</v>
      </c>
      <c r="E70" s="18" t="s">
        <v>590</v>
      </c>
      <c r="F70" s="18" t="s">
        <v>569</v>
      </c>
      <c r="G70" s="18" t="s">
        <v>196</v>
      </c>
      <c r="H70" s="18">
        <v>0</v>
      </c>
      <c r="I70" s="21">
        <f t="shared" si="2"/>
        <v>3443.64</v>
      </c>
      <c r="J70" s="18" t="s">
        <v>50</v>
      </c>
      <c r="K70" s="18" t="s">
        <v>6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 s="91"/>
    </row>
    <row r="71" spans="1:26" s="28" customFormat="1" ht="12.75" outlineLevel="2">
      <c r="A71" s="18">
        <v>5</v>
      </c>
      <c r="B71" s="18" t="s">
        <v>591</v>
      </c>
      <c r="C71" s="18" t="s">
        <v>592</v>
      </c>
      <c r="D71" s="21">
        <v>4715.92</v>
      </c>
      <c r="E71" s="18" t="s">
        <v>593</v>
      </c>
      <c r="F71" s="18" t="s">
        <v>592</v>
      </c>
      <c r="G71" s="18" t="s">
        <v>196</v>
      </c>
      <c r="H71" s="18">
        <v>0</v>
      </c>
      <c r="I71" s="21">
        <f t="shared" si="2"/>
        <v>4715.92</v>
      </c>
      <c r="J71" s="18" t="s">
        <v>50</v>
      </c>
      <c r="K71" s="18" t="s">
        <v>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 s="91"/>
    </row>
    <row r="72" spans="1:26" s="28" customFormat="1" ht="12.75" outlineLevel="2">
      <c r="A72" s="18">
        <v>6</v>
      </c>
      <c r="B72" s="18" t="s">
        <v>594</v>
      </c>
      <c r="C72" s="18" t="s">
        <v>592</v>
      </c>
      <c r="D72" s="21">
        <v>3927.27</v>
      </c>
      <c r="E72" s="18" t="s">
        <v>595</v>
      </c>
      <c r="F72" s="18" t="s">
        <v>592</v>
      </c>
      <c r="G72" s="18" t="s">
        <v>196</v>
      </c>
      <c r="H72" s="18">
        <v>0</v>
      </c>
      <c r="I72" s="21">
        <f t="shared" si="2"/>
        <v>3927.27</v>
      </c>
      <c r="J72" s="18" t="s">
        <v>50</v>
      </c>
      <c r="K72" s="18" t="s">
        <v>6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 s="91"/>
    </row>
    <row r="73" spans="1:26" s="90" customFormat="1" ht="12.75" outlineLevel="1">
      <c r="A73" s="29"/>
      <c r="B73" s="29"/>
      <c r="C73" s="29"/>
      <c r="D73" s="88">
        <f>SUBTOTAL(9,D67:D72)</f>
        <v>18969.18</v>
      </c>
      <c r="E73" s="29"/>
      <c r="F73" s="29"/>
      <c r="G73" s="29"/>
      <c r="H73" s="29">
        <f>SUBTOTAL(9,H67:H72)</f>
        <v>0</v>
      </c>
      <c r="I73" s="88">
        <f>SUBTOTAL(9,I67:I72)</f>
        <v>18969.18</v>
      </c>
      <c r="J73" s="29"/>
      <c r="K73" s="29" t="s">
        <v>51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92"/>
    </row>
    <row r="74" spans="1:25" s="28" customFormat="1" ht="12.75" outlineLevel="2">
      <c r="A74" s="18">
        <v>1</v>
      </c>
      <c r="B74" s="18" t="s">
        <v>596</v>
      </c>
      <c r="C74" s="18" t="s">
        <v>480</v>
      </c>
      <c r="D74" s="21">
        <v>897.3</v>
      </c>
      <c r="E74" s="18" t="s">
        <v>597</v>
      </c>
      <c r="F74" s="18" t="s">
        <v>526</v>
      </c>
      <c r="G74" s="18" t="s">
        <v>196</v>
      </c>
      <c r="H74" s="18">
        <v>0</v>
      </c>
      <c r="I74" s="21">
        <f>D74-H74</f>
        <v>897.3</v>
      </c>
      <c r="J74" s="18" t="s">
        <v>395</v>
      </c>
      <c r="K74" s="18" t="s">
        <v>396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90" customFormat="1" ht="12.75" outlineLevel="1">
      <c r="A75" s="29"/>
      <c r="B75" s="29"/>
      <c r="C75" s="29"/>
      <c r="D75" s="88">
        <f>SUBTOTAL(9,D74:D74)</f>
        <v>897.3</v>
      </c>
      <c r="E75" s="29"/>
      <c r="F75" s="29"/>
      <c r="G75" s="29"/>
      <c r="H75" s="29">
        <f>SUBTOTAL(9,H74:H74)</f>
        <v>0</v>
      </c>
      <c r="I75" s="88">
        <f>SUBTOTAL(9,I74:I74)</f>
        <v>897.3</v>
      </c>
      <c r="J75" s="29"/>
      <c r="K75" s="29" t="s">
        <v>397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11" s="28" customFormat="1" ht="12.75" outlineLevel="2">
      <c r="A76" s="18">
        <v>1</v>
      </c>
      <c r="B76" s="18" t="s">
        <v>598</v>
      </c>
      <c r="C76" s="18" t="s">
        <v>480</v>
      </c>
      <c r="D76" s="21">
        <v>119.86</v>
      </c>
      <c r="E76" s="18" t="s">
        <v>599</v>
      </c>
      <c r="F76" s="18" t="s">
        <v>526</v>
      </c>
      <c r="G76" s="18" t="s">
        <v>196</v>
      </c>
      <c r="H76" s="18">
        <v>0</v>
      </c>
      <c r="I76" s="21">
        <f>D76-H76</f>
        <v>119.86</v>
      </c>
      <c r="J76" s="18" t="s">
        <v>52</v>
      </c>
      <c r="K76" s="18" t="s">
        <v>7</v>
      </c>
    </row>
    <row r="77" spans="1:11" s="28" customFormat="1" ht="12.75" outlineLevel="2">
      <c r="A77" s="18">
        <v>2</v>
      </c>
      <c r="B77" s="18" t="s">
        <v>600</v>
      </c>
      <c r="C77" s="18" t="s">
        <v>480</v>
      </c>
      <c r="D77" s="21">
        <v>3595.75</v>
      </c>
      <c r="E77" s="18" t="s">
        <v>601</v>
      </c>
      <c r="F77" s="18" t="s">
        <v>526</v>
      </c>
      <c r="G77" s="18" t="s">
        <v>196</v>
      </c>
      <c r="H77" s="18">
        <v>0</v>
      </c>
      <c r="I77" s="21">
        <f>D77-H77</f>
        <v>3595.75</v>
      </c>
      <c r="J77" s="18" t="s">
        <v>52</v>
      </c>
      <c r="K77" s="18" t="s">
        <v>7</v>
      </c>
    </row>
    <row r="78" spans="1:11" s="28" customFormat="1" ht="12.75" outlineLevel="2">
      <c r="A78" s="18">
        <v>3</v>
      </c>
      <c r="B78" s="18" t="s">
        <v>602</v>
      </c>
      <c r="C78" s="18" t="s">
        <v>480</v>
      </c>
      <c r="D78" s="21">
        <v>1135.5</v>
      </c>
      <c r="E78" s="18" t="s">
        <v>603</v>
      </c>
      <c r="F78" s="18" t="s">
        <v>526</v>
      </c>
      <c r="G78" s="18" t="s">
        <v>196</v>
      </c>
      <c r="H78" s="18">
        <v>0</v>
      </c>
      <c r="I78" s="21">
        <f>D78-H78</f>
        <v>1135.5</v>
      </c>
      <c r="J78" s="18" t="s">
        <v>52</v>
      </c>
      <c r="K78" s="18" t="s">
        <v>7</v>
      </c>
    </row>
    <row r="79" spans="1:11" s="90" customFormat="1" ht="12.75" outlineLevel="1">
      <c r="A79" s="29"/>
      <c r="B79" s="29"/>
      <c r="C79" s="29"/>
      <c r="D79" s="88">
        <f>SUBTOTAL(9,D76:D78)</f>
        <v>4851.110000000001</v>
      </c>
      <c r="E79" s="29"/>
      <c r="F79" s="29"/>
      <c r="G79" s="29"/>
      <c r="H79" s="29">
        <f>SUBTOTAL(9,H76:H78)</f>
        <v>0</v>
      </c>
      <c r="I79" s="88">
        <f>SUBTOTAL(9,I76:I78)</f>
        <v>4851.110000000001</v>
      </c>
      <c r="J79" s="29"/>
      <c r="K79" s="29" t="s">
        <v>53</v>
      </c>
    </row>
    <row r="80" spans="1:11" s="28" customFormat="1" ht="12.75" outlineLevel="2">
      <c r="A80" s="18">
        <v>1</v>
      </c>
      <c r="B80" s="18" t="s">
        <v>604</v>
      </c>
      <c r="C80" s="18" t="s">
        <v>256</v>
      </c>
      <c r="D80" s="21">
        <v>26592.82</v>
      </c>
      <c r="E80" s="18" t="s">
        <v>605</v>
      </c>
      <c r="F80" s="18" t="s">
        <v>606</v>
      </c>
      <c r="G80" s="18" t="s">
        <v>196</v>
      </c>
      <c r="H80" s="18">
        <v>0</v>
      </c>
      <c r="I80" s="21">
        <f>D80-H80</f>
        <v>26592.82</v>
      </c>
      <c r="J80" s="18" t="s">
        <v>54</v>
      </c>
      <c r="K80" s="18" t="s">
        <v>5</v>
      </c>
    </row>
    <row r="81" spans="1:11" s="28" customFormat="1" ht="12.75" outlineLevel="2">
      <c r="A81" s="18">
        <v>2</v>
      </c>
      <c r="B81" s="18" t="s">
        <v>607</v>
      </c>
      <c r="C81" s="18" t="s">
        <v>480</v>
      </c>
      <c r="D81" s="21">
        <v>3313.32</v>
      </c>
      <c r="E81" s="18" t="s">
        <v>608</v>
      </c>
      <c r="F81" s="18" t="s">
        <v>526</v>
      </c>
      <c r="G81" s="18" t="s">
        <v>196</v>
      </c>
      <c r="H81" s="18">
        <v>0</v>
      </c>
      <c r="I81" s="21">
        <f>D81-H81</f>
        <v>3313.32</v>
      </c>
      <c r="J81" s="18" t="s">
        <v>54</v>
      </c>
      <c r="K81" s="18" t="s">
        <v>5</v>
      </c>
    </row>
    <row r="82" spans="1:11" s="28" customFormat="1" ht="12.75" outlineLevel="2">
      <c r="A82" s="18">
        <v>3</v>
      </c>
      <c r="B82" s="18" t="s">
        <v>609</v>
      </c>
      <c r="C82" s="18" t="s">
        <v>480</v>
      </c>
      <c r="D82" s="21">
        <v>18109.7</v>
      </c>
      <c r="E82" s="18" t="s">
        <v>610</v>
      </c>
      <c r="F82" s="18" t="s">
        <v>485</v>
      </c>
      <c r="G82" s="87" t="s">
        <v>196</v>
      </c>
      <c r="H82" s="18">
        <v>0</v>
      </c>
      <c r="I82" s="21">
        <f>D82-H82</f>
        <v>18109.7</v>
      </c>
      <c r="J82" s="18" t="s">
        <v>54</v>
      </c>
      <c r="K82" s="18" t="s">
        <v>5</v>
      </c>
    </row>
    <row r="83" spans="1:11" s="28" customFormat="1" ht="12.75" outlineLevel="2">
      <c r="A83" s="18">
        <v>4</v>
      </c>
      <c r="B83" s="18" t="s">
        <v>611</v>
      </c>
      <c r="C83" s="18" t="s">
        <v>546</v>
      </c>
      <c r="D83" s="21">
        <v>30817.82</v>
      </c>
      <c r="E83" s="18" t="s">
        <v>525</v>
      </c>
      <c r="F83" s="18" t="s">
        <v>592</v>
      </c>
      <c r="G83" s="87" t="s">
        <v>196</v>
      </c>
      <c r="H83" s="18">
        <v>0</v>
      </c>
      <c r="I83" s="21">
        <f>D83-H83</f>
        <v>30817.82</v>
      </c>
      <c r="J83" s="18" t="s">
        <v>54</v>
      </c>
      <c r="K83" s="18" t="s">
        <v>5</v>
      </c>
    </row>
    <row r="84" spans="1:11" s="90" customFormat="1" ht="12.75" outlineLevel="1">
      <c r="A84" s="29"/>
      <c r="B84" s="29"/>
      <c r="C84" s="29"/>
      <c r="D84" s="88">
        <f>SUBTOTAL(9,D80:D83)</f>
        <v>78833.66</v>
      </c>
      <c r="E84" s="29"/>
      <c r="F84" s="29"/>
      <c r="G84" s="29"/>
      <c r="H84" s="29">
        <f>SUBTOTAL(9,H80:H83)</f>
        <v>0</v>
      </c>
      <c r="I84" s="88">
        <f>SUBTOTAL(9,I80:I83)</f>
        <v>78833.66</v>
      </c>
      <c r="J84" s="29"/>
      <c r="K84" s="29" t="s">
        <v>55</v>
      </c>
    </row>
    <row r="85" spans="1:11" s="28" customFormat="1" ht="12.75" outlineLevel="2">
      <c r="A85" s="18">
        <v>1</v>
      </c>
      <c r="B85" s="18" t="s">
        <v>612</v>
      </c>
      <c r="C85" s="18" t="s">
        <v>480</v>
      </c>
      <c r="D85" s="21">
        <v>189.25</v>
      </c>
      <c r="E85" s="18" t="s">
        <v>613</v>
      </c>
      <c r="F85" s="18" t="s">
        <v>614</v>
      </c>
      <c r="G85" s="18" t="s">
        <v>196</v>
      </c>
      <c r="H85" s="18">
        <v>0</v>
      </c>
      <c r="I85" s="21">
        <f>D85-H85</f>
        <v>189.25</v>
      </c>
      <c r="J85" s="18" t="s">
        <v>56</v>
      </c>
      <c r="K85" s="18" t="s">
        <v>10</v>
      </c>
    </row>
    <row r="86" spans="1:11" s="28" customFormat="1" ht="12.75" outlineLevel="2">
      <c r="A86" s="18">
        <v>2</v>
      </c>
      <c r="B86" s="18" t="s">
        <v>615</v>
      </c>
      <c r="C86" s="18" t="s">
        <v>480</v>
      </c>
      <c r="D86" s="21">
        <v>2838.75</v>
      </c>
      <c r="E86" s="18" t="s">
        <v>616</v>
      </c>
      <c r="F86" s="18" t="s">
        <v>614</v>
      </c>
      <c r="G86" s="18" t="s">
        <v>196</v>
      </c>
      <c r="H86" s="18">
        <v>0</v>
      </c>
      <c r="I86" s="21">
        <f>D86-H86</f>
        <v>2838.75</v>
      </c>
      <c r="J86" s="18" t="s">
        <v>56</v>
      </c>
      <c r="K86" s="18" t="s">
        <v>10</v>
      </c>
    </row>
    <row r="87" spans="1:11" s="28" customFormat="1" ht="12.75" outlineLevel="2">
      <c r="A87" s="18">
        <v>3</v>
      </c>
      <c r="B87" s="18" t="s">
        <v>617</v>
      </c>
      <c r="C87" s="18" t="s">
        <v>480</v>
      </c>
      <c r="D87" s="21">
        <v>163.8</v>
      </c>
      <c r="E87" s="18" t="s">
        <v>618</v>
      </c>
      <c r="F87" s="18" t="s">
        <v>614</v>
      </c>
      <c r="G87" s="18" t="s">
        <v>196</v>
      </c>
      <c r="H87" s="18">
        <v>0</v>
      </c>
      <c r="I87" s="21">
        <f>D87-H87</f>
        <v>163.8</v>
      </c>
      <c r="J87" s="18" t="s">
        <v>56</v>
      </c>
      <c r="K87" s="18" t="s">
        <v>10</v>
      </c>
    </row>
    <row r="88" spans="1:11" s="28" customFormat="1" ht="12.75" outlineLevel="2">
      <c r="A88" s="18">
        <v>4</v>
      </c>
      <c r="B88" s="18" t="s">
        <v>619</v>
      </c>
      <c r="C88" s="18" t="s">
        <v>480</v>
      </c>
      <c r="D88" s="21">
        <v>69.3</v>
      </c>
      <c r="E88" s="18" t="s">
        <v>620</v>
      </c>
      <c r="F88" s="18" t="s">
        <v>614</v>
      </c>
      <c r="G88" s="18" t="s">
        <v>196</v>
      </c>
      <c r="H88" s="18">
        <v>0</v>
      </c>
      <c r="I88" s="21">
        <f>D88-H88</f>
        <v>69.3</v>
      </c>
      <c r="J88" s="18" t="s">
        <v>56</v>
      </c>
      <c r="K88" s="18" t="s">
        <v>10</v>
      </c>
    </row>
    <row r="89" spans="1:11" s="28" customFormat="1" ht="12.75" outlineLevel="2">
      <c r="A89" s="18">
        <v>5</v>
      </c>
      <c r="B89" s="18" t="s">
        <v>621</v>
      </c>
      <c r="C89" s="18" t="s">
        <v>480</v>
      </c>
      <c r="D89" s="21">
        <v>144.9</v>
      </c>
      <c r="E89" s="18" t="s">
        <v>622</v>
      </c>
      <c r="F89" s="18" t="s">
        <v>614</v>
      </c>
      <c r="G89" s="18" t="s">
        <v>196</v>
      </c>
      <c r="H89" s="18">
        <v>0</v>
      </c>
      <c r="I89" s="21">
        <f>D89-H89</f>
        <v>144.9</v>
      </c>
      <c r="J89" s="18" t="s">
        <v>56</v>
      </c>
      <c r="K89" s="18" t="s">
        <v>10</v>
      </c>
    </row>
    <row r="90" spans="1:11" s="90" customFormat="1" ht="12.75" outlineLevel="1">
      <c r="A90" s="29"/>
      <c r="B90" s="29"/>
      <c r="C90" s="29"/>
      <c r="D90" s="88">
        <f>SUBTOTAL(9,D85:D89)</f>
        <v>3406.0000000000005</v>
      </c>
      <c r="E90" s="29"/>
      <c r="F90" s="29"/>
      <c r="G90" s="29"/>
      <c r="H90" s="29">
        <f>SUBTOTAL(9,H85:H89)</f>
        <v>0</v>
      </c>
      <c r="I90" s="88">
        <f>SUBTOTAL(9,I85:I89)</f>
        <v>3406.0000000000005</v>
      </c>
      <c r="J90" s="29"/>
      <c r="K90" s="29" t="s">
        <v>57</v>
      </c>
    </row>
    <row r="91" spans="1:11" s="28" customFormat="1" ht="12.75" outlineLevel="2">
      <c r="A91" s="18">
        <v>1</v>
      </c>
      <c r="B91" s="18" t="s">
        <v>623</v>
      </c>
      <c r="C91" s="18" t="s">
        <v>480</v>
      </c>
      <c r="D91" s="21">
        <v>505.04</v>
      </c>
      <c r="E91" s="18" t="s">
        <v>624</v>
      </c>
      <c r="F91" s="18" t="s">
        <v>526</v>
      </c>
      <c r="G91" s="18" t="s">
        <v>196</v>
      </c>
      <c r="H91" s="18">
        <v>0</v>
      </c>
      <c r="I91" s="21">
        <f>D91-H91</f>
        <v>505.04</v>
      </c>
      <c r="J91" s="18" t="s">
        <v>58</v>
      </c>
      <c r="K91" s="18" t="s">
        <v>9</v>
      </c>
    </row>
    <row r="92" spans="1:11" s="90" customFormat="1" ht="12.75" outlineLevel="1">
      <c r="A92" s="29"/>
      <c r="B92" s="29"/>
      <c r="C92" s="29"/>
      <c r="D92" s="88">
        <f>SUBTOTAL(9,D91:D91)</f>
        <v>505.04</v>
      </c>
      <c r="E92" s="29"/>
      <c r="F92" s="29"/>
      <c r="G92" s="29"/>
      <c r="H92" s="29">
        <f>SUBTOTAL(9,H91:H91)</f>
        <v>0</v>
      </c>
      <c r="I92" s="88">
        <f>SUBTOTAL(9,I91:I91)</f>
        <v>505.04</v>
      </c>
      <c r="J92" s="29"/>
      <c r="K92" s="29" t="s">
        <v>59</v>
      </c>
    </row>
    <row r="93" spans="1:11" s="28" customFormat="1" ht="12.75" outlineLevel="2">
      <c r="A93" s="18">
        <v>1</v>
      </c>
      <c r="B93" s="18" t="s">
        <v>625</v>
      </c>
      <c r="C93" s="18" t="s">
        <v>480</v>
      </c>
      <c r="D93" s="21">
        <v>16851.29</v>
      </c>
      <c r="E93" s="18" t="s">
        <v>626</v>
      </c>
      <c r="F93" s="18" t="s">
        <v>480</v>
      </c>
      <c r="G93" s="18" t="s">
        <v>196</v>
      </c>
      <c r="H93" s="18">
        <v>0</v>
      </c>
      <c r="I93" s="21">
        <f aca="true" t="shared" si="3" ref="I93:I108">D93-H93</f>
        <v>16851.29</v>
      </c>
      <c r="J93" s="18" t="s">
        <v>60</v>
      </c>
      <c r="K93" s="18" t="s">
        <v>4</v>
      </c>
    </row>
    <row r="94" spans="1:11" s="28" customFormat="1" ht="12.75" outlineLevel="2">
      <c r="A94" s="18">
        <v>2</v>
      </c>
      <c r="B94" s="18" t="s">
        <v>627</v>
      </c>
      <c r="C94" s="18" t="s">
        <v>480</v>
      </c>
      <c r="D94" s="21">
        <v>4443.75</v>
      </c>
      <c r="E94" s="18" t="s">
        <v>628</v>
      </c>
      <c r="F94" s="18" t="s">
        <v>480</v>
      </c>
      <c r="G94" s="18" t="s">
        <v>196</v>
      </c>
      <c r="H94" s="18">
        <v>0</v>
      </c>
      <c r="I94" s="21">
        <f t="shared" si="3"/>
        <v>4443.75</v>
      </c>
      <c r="J94" s="18" t="s">
        <v>60</v>
      </c>
      <c r="K94" s="18" t="s">
        <v>4</v>
      </c>
    </row>
    <row r="95" spans="1:11" s="28" customFormat="1" ht="12.75" outlineLevel="2">
      <c r="A95" s="18">
        <v>3</v>
      </c>
      <c r="B95" s="18" t="s">
        <v>629</v>
      </c>
      <c r="C95" s="18" t="s">
        <v>480</v>
      </c>
      <c r="D95" s="21">
        <v>32219.9</v>
      </c>
      <c r="E95" s="18" t="s">
        <v>630</v>
      </c>
      <c r="F95" s="18" t="s">
        <v>480</v>
      </c>
      <c r="G95" s="18" t="s">
        <v>196</v>
      </c>
      <c r="H95" s="18">
        <v>0</v>
      </c>
      <c r="I95" s="21">
        <f t="shared" si="3"/>
        <v>32219.9</v>
      </c>
      <c r="J95" s="18" t="s">
        <v>60</v>
      </c>
      <c r="K95" s="18" t="s">
        <v>4</v>
      </c>
    </row>
    <row r="96" spans="1:11" s="28" customFormat="1" ht="12.75" outlineLevel="2">
      <c r="A96" s="18">
        <v>4</v>
      </c>
      <c r="B96" s="18" t="s">
        <v>631</v>
      </c>
      <c r="C96" s="18" t="s">
        <v>480</v>
      </c>
      <c r="D96" s="21">
        <v>8516.25</v>
      </c>
      <c r="E96" s="18" t="s">
        <v>632</v>
      </c>
      <c r="F96" s="18" t="s">
        <v>480</v>
      </c>
      <c r="G96" s="18" t="s">
        <v>196</v>
      </c>
      <c r="H96" s="18">
        <v>0</v>
      </c>
      <c r="I96" s="21">
        <f t="shared" si="3"/>
        <v>8516.25</v>
      </c>
      <c r="J96" s="18" t="s">
        <v>60</v>
      </c>
      <c r="K96" s="18" t="s">
        <v>4</v>
      </c>
    </row>
    <row r="97" spans="1:11" s="28" customFormat="1" ht="12.75" outlineLevel="2">
      <c r="A97" s="18">
        <v>5</v>
      </c>
      <c r="B97" s="18" t="s">
        <v>633</v>
      </c>
      <c r="C97" s="18" t="s">
        <v>480</v>
      </c>
      <c r="D97" s="21">
        <v>113.55</v>
      </c>
      <c r="E97" s="18" t="s">
        <v>634</v>
      </c>
      <c r="F97" s="18" t="s">
        <v>480</v>
      </c>
      <c r="G97" s="18" t="s">
        <v>196</v>
      </c>
      <c r="H97" s="18">
        <v>0</v>
      </c>
      <c r="I97" s="21">
        <f t="shared" si="3"/>
        <v>113.55</v>
      </c>
      <c r="J97" s="18" t="s">
        <v>60</v>
      </c>
      <c r="K97" s="18" t="s">
        <v>4</v>
      </c>
    </row>
    <row r="98" spans="1:11" s="28" customFormat="1" ht="12.75" outlineLevel="2">
      <c r="A98" s="18">
        <v>6</v>
      </c>
      <c r="B98" s="18" t="s">
        <v>635</v>
      </c>
      <c r="C98" s="18" t="s">
        <v>480</v>
      </c>
      <c r="D98" s="21">
        <v>126.17</v>
      </c>
      <c r="E98" s="18" t="s">
        <v>636</v>
      </c>
      <c r="F98" s="18" t="s">
        <v>480</v>
      </c>
      <c r="G98" s="18" t="s">
        <v>196</v>
      </c>
      <c r="H98" s="18">
        <v>12.62</v>
      </c>
      <c r="I98" s="21">
        <f t="shared" si="3"/>
        <v>113.55</v>
      </c>
      <c r="J98" s="18" t="s">
        <v>60</v>
      </c>
      <c r="K98" s="18" t="s">
        <v>4</v>
      </c>
    </row>
    <row r="99" spans="1:14" s="28" customFormat="1" ht="12.75" outlineLevel="2">
      <c r="A99" s="18">
        <v>7</v>
      </c>
      <c r="B99" s="18" t="s">
        <v>637</v>
      </c>
      <c r="C99" s="18" t="s">
        <v>480</v>
      </c>
      <c r="D99" s="21">
        <v>164.02</v>
      </c>
      <c r="E99" s="18" t="s">
        <v>638</v>
      </c>
      <c r="F99" s="18" t="s">
        <v>480</v>
      </c>
      <c r="G99" s="18" t="s">
        <v>196</v>
      </c>
      <c r="H99" s="18">
        <v>0</v>
      </c>
      <c r="I99" s="21">
        <f t="shared" si="3"/>
        <v>164.02</v>
      </c>
      <c r="J99" s="18" t="s">
        <v>60</v>
      </c>
      <c r="K99" s="18" t="s">
        <v>4</v>
      </c>
      <c r="N99" s="28">
        <v>112420.5</v>
      </c>
    </row>
    <row r="100" spans="1:11" s="28" customFormat="1" ht="12.75" outlineLevel="2">
      <c r="A100" s="18">
        <v>8</v>
      </c>
      <c r="B100" s="18" t="s">
        <v>639</v>
      </c>
      <c r="C100" s="18" t="s">
        <v>480</v>
      </c>
      <c r="D100" s="21">
        <v>170.33</v>
      </c>
      <c r="E100" s="18" t="s">
        <v>640</v>
      </c>
      <c r="F100" s="18" t="s">
        <v>480</v>
      </c>
      <c r="G100" s="18" t="s">
        <v>196</v>
      </c>
      <c r="H100" s="18">
        <v>12.62</v>
      </c>
      <c r="I100" s="21">
        <f t="shared" si="3"/>
        <v>157.71</v>
      </c>
      <c r="J100" s="18" t="s">
        <v>60</v>
      </c>
      <c r="K100" s="18" t="s">
        <v>4</v>
      </c>
    </row>
    <row r="101" spans="1:11" s="28" customFormat="1" ht="12.75" outlineLevel="2">
      <c r="A101" s="18">
        <v>9</v>
      </c>
      <c r="B101" s="18" t="s">
        <v>641</v>
      </c>
      <c r="C101" s="18" t="s">
        <v>480</v>
      </c>
      <c r="D101" s="21">
        <v>2470.02</v>
      </c>
      <c r="E101" s="18" t="s">
        <v>642</v>
      </c>
      <c r="F101" s="18" t="s">
        <v>480</v>
      </c>
      <c r="G101" s="18" t="s">
        <v>196</v>
      </c>
      <c r="H101" s="18">
        <v>0</v>
      </c>
      <c r="I101" s="21">
        <f t="shared" si="3"/>
        <v>2470.02</v>
      </c>
      <c r="J101" s="18" t="s">
        <v>60</v>
      </c>
      <c r="K101" s="18" t="s">
        <v>4</v>
      </c>
    </row>
    <row r="102" spans="1:11" s="28" customFormat="1" ht="12.75" outlineLevel="2">
      <c r="A102" s="18">
        <v>10</v>
      </c>
      <c r="B102" s="18" t="s">
        <v>643</v>
      </c>
      <c r="C102" s="18" t="s">
        <v>480</v>
      </c>
      <c r="D102" s="21">
        <v>2501.9</v>
      </c>
      <c r="E102" s="18" t="s">
        <v>644</v>
      </c>
      <c r="F102" s="18" t="s">
        <v>480</v>
      </c>
      <c r="G102" s="18" t="s">
        <v>196</v>
      </c>
      <c r="H102" s="18">
        <v>0</v>
      </c>
      <c r="I102" s="21">
        <f t="shared" si="3"/>
        <v>2501.9</v>
      </c>
      <c r="J102" s="18" t="s">
        <v>60</v>
      </c>
      <c r="K102" s="18" t="s">
        <v>4</v>
      </c>
    </row>
    <row r="103" spans="1:11" s="28" customFormat="1" ht="12.75" outlineLevel="2">
      <c r="A103" s="18">
        <v>11</v>
      </c>
      <c r="B103" s="18" t="s">
        <v>645</v>
      </c>
      <c r="C103" s="18" t="s">
        <v>480</v>
      </c>
      <c r="D103" s="21">
        <v>9033.94</v>
      </c>
      <c r="E103" s="18" t="s">
        <v>646</v>
      </c>
      <c r="F103" s="18" t="s">
        <v>480</v>
      </c>
      <c r="G103" s="18" t="s">
        <v>196</v>
      </c>
      <c r="H103" s="18">
        <v>0</v>
      </c>
      <c r="I103" s="21">
        <f t="shared" si="3"/>
        <v>9033.94</v>
      </c>
      <c r="J103" s="18" t="s">
        <v>60</v>
      </c>
      <c r="K103" s="18" t="s">
        <v>4</v>
      </c>
    </row>
    <row r="104" spans="1:11" s="28" customFormat="1" ht="12.75" outlineLevel="2">
      <c r="A104" s="18">
        <v>12</v>
      </c>
      <c r="B104" s="18" t="s">
        <v>647</v>
      </c>
      <c r="C104" s="18" t="s">
        <v>480</v>
      </c>
      <c r="D104" s="21">
        <v>1477.57</v>
      </c>
      <c r="E104" s="18" t="s">
        <v>648</v>
      </c>
      <c r="F104" s="18" t="s">
        <v>480</v>
      </c>
      <c r="G104" s="18" t="s">
        <v>196</v>
      </c>
      <c r="H104" s="18">
        <v>0</v>
      </c>
      <c r="I104" s="21">
        <f t="shared" si="3"/>
        <v>1477.57</v>
      </c>
      <c r="J104" s="18" t="s">
        <v>60</v>
      </c>
      <c r="K104" s="18" t="s">
        <v>4</v>
      </c>
    </row>
    <row r="105" spans="1:11" s="28" customFormat="1" ht="12.75" outlineLevel="2">
      <c r="A105" s="18">
        <v>13</v>
      </c>
      <c r="B105" s="18" t="s">
        <v>649</v>
      </c>
      <c r="C105" s="18" t="s">
        <v>480</v>
      </c>
      <c r="D105" s="21">
        <v>1637.76</v>
      </c>
      <c r="E105" s="18" t="s">
        <v>650</v>
      </c>
      <c r="F105" s="18" t="s">
        <v>480</v>
      </c>
      <c r="G105" s="18" t="s">
        <v>196</v>
      </c>
      <c r="H105" s="18">
        <v>0</v>
      </c>
      <c r="I105" s="21">
        <f t="shared" si="3"/>
        <v>1637.76</v>
      </c>
      <c r="J105" s="18" t="s">
        <v>60</v>
      </c>
      <c r="K105" s="18" t="s">
        <v>4</v>
      </c>
    </row>
    <row r="106" spans="1:14" s="28" customFormat="1" ht="12.75" outlineLevel="2">
      <c r="A106" s="18">
        <v>14</v>
      </c>
      <c r="B106" s="18" t="s">
        <v>651</v>
      </c>
      <c r="C106" s="18" t="s">
        <v>480</v>
      </c>
      <c r="D106" s="21">
        <v>1813.5</v>
      </c>
      <c r="E106" s="18" t="s">
        <v>652</v>
      </c>
      <c r="F106" s="18" t="s">
        <v>480</v>
      </c>
      <c r="G106" s="18" t="s">
        <v>196</v>
      </c>
      <c r="H106" s="18">
        <v>0</v>
      </c>
      <c r="I106" s="21">
        <f t="shared" si="3"/>
        <v>1813.5</v>
      </c>
      <c r="J106" s="18" t="s">
        <v>60</v>
      </c>
      <c r="K106" s="18" t="s">
        <v>4</v>
      </c>
      <c r="N106" s="28">
        <f>SUM(N33:N105)</f>
        <v>112420.5</v>
      </c>
    </row>
    <row r="107" spans="1:11" s="28" customFormat="1" ht="12.75" outlineLevel="2">
      <c r="A107" s="18">
        <v>15</v>
      </c>
      <c r="B107" s="18" t="s">
        <v>653</v>
      </c>
      <c r="C107" s="18" t="s">
        <v>480</v>
      </c>
      <c r="D107" s="21">
        <v>29597.68</v>
      </c>
      <c r="E107" s="18" t="s">
        <v>654</v>
      </c>
      <c r="F107" s="18" t="s">
        <v>480</v>
      </c>
      <c r="G107" s="18" t="s">
        <v>196</v>
      </c>
      <c r="H107" s="18">
        <v>0</v>
      </c>
      <c r="I107" s="21">
        <f t="shared" si="3"/>
        <v>29597.68</v>
      </c>
      <c r="J107" s="18" t="s">
        <v>60</v>
      </c>
      <c r="K107" s="18" t="s">
        <v>4</v>
      </c>
    </row>
    <row r="108" spans="1:11" s="28" customFormat="1" ht="12.75" outlineLevel="2">
      <c r="A108" s="18">
        <v>16</v>
      </c>
      <c r="B108" s="18" t="s">
        <v>655</v>
      </c>
      <c r="C108" s="18" t="s">
        <v>480</v>
      </c>
      <c r="D108" s="21">
        <v>1308.11</v>
      </c>
      <c r="E108" s="18" t="s">
        <v>656</v>
      </c>
      <c r="F108" s="18" t="s">
        <v>657</v>
      </c>
      <c r="G108" s="18" t="s">
        <v>196</v>
      </c>
      <c r="H108" s="18">
        <v>0</v>
      </c>
      <c r="I108" s="21">
        <f t="shared" si="3"/>
        <v>1308.11</v>
      </c>
      <c r="J108" s="18" t="s">
        <v>60</v>
      </c>
      <c r="K108" s="18" t="s">
        <v>4</v>
      </c>
    </row>
    <row r="109" spans="1:11" s="90" customFormat="1" ht="12.75" outlineLevel="1">
      <c r="A109" s="29"/>
      <c r="B109" s="29"/>
      <c r="C109" s="29"/>
      <c r="D109" s="88">
        <f>SUBTOTAL(9,D93:D108)</f>
        <v>112445.74</v>
      </c>
      <c r="E109" s="29"/>
      <c r="F109" s="29"/>
      <c r="G109" s="29"/>
      <c r="H109" s="29">
        <f>SUBTOTAL(9,H93:H108)</f>
        <v>25.24</v>
      </c>
      <c r="I109" s="88">
        <f>SUBTOTAL(9,I93:I108)</f>
        <v>112420.50000000001</v>
      </c>
      <c r="J109" s="29"/>
      <c r="K109" s="29" t="s">
        <v>61</v>
      </c>
    </row>
    <row r="110" spans="1:11" s="28" customFormat="1" ht="12.75" outlineLevel="2">
      <c r="A110" s="18">
        <v>1</v>
      </c>
      <c r="B110" s="18" t="s">
        <v>658</v>
      </c>
      <c r="C110" s="18" t="s">
        <v>480</v>
      </c>
      <c r="D110" s="21">
        <v>1014.8</v>
      </c>
      <c r="E110" s="18" t="s">
        <v>659</v>
      </c>
      <c r="F110" s="18" t="s">
        <v>657</v>
      </c>
      <c r="G110" s="18" t="s">
        <v>196</v>
      </c>
      <c r="H110" s="18">
        <v>0</v>
      </c>
      <c r="I110" s="21">
        <f>D110-H110</f>
        <v>1014.8</v>
      </c>
      <c r="J110" s="18" t="s">
        <v>68</v>
      </c>
      <c r="K110" s="18" t="s">
        <v>3</v>
      </c>
    </row>
    <row r="111" spans="1:11" s="90" customFormat="1" ht="12.75" outlineLevel="1">
      <c r="A111" s="29"/>
      <c r="B111" s="29"/>
      <c r="C111" s="29"/>
      <c r="D111" s="88">
        <f>SUBTOTAL(9,D110:D110)</f>
        <v>1014.8</v>
      </c>
      <c r="E111" s="29"/>
      <c r="F111" s="29"/>
      <c r="G111" s="29"/>
      <c r="H111" s="29">
        <f>SUBTOTAL(9,H110:H110)</f>
        <v>0</v>
      </c>
      <c r="I111" s="88">
        <f>SUBTOTAL(9,I110:I110)</f>
        <v>1014.8</v>
      </c>
      <c r="J111" s="29"/>
      <c r="K111" s="29" t="s">
        <v>69</v>
      </c>
    </row>
    <row r="112" spans="1:17" s="28" customFormat="1" ht="12.75" outlineLevel="2">
      <c r="A112" s="18">
        <v>1</v>
      </c>
      <c r="B112" s="18" t="s">
        <v>660</v>
      </c>
      <c r="C112" s="18" t="s">
        <v>480</v>
      </c>
      <c r="D112" s="21">
        <v>317.94</v>
      </c>
      <c r="E112" s="18" t="s">
        <v>661</v>
      </c>
      <c r="F112" s="18" t="s">
        <v>480</v>
      </c>
      <c r="G112" s="18" t="s">
        <v>196</v>
      </c>
      <c r="H112" s="18">
        <v>0</v>
      </c>
      <c r="I112" s="21">
        <f>D112-H112</f>
        <v>317.94</v>
      </c>
      <c r="J112" s="18" t="s">
        <v>662</v>
      </c>
      <c r="K112" s="18" t="s">
        <v>663</v>
      </c>
      <c r="M112" s="91"/>
      <c r="N112" s="91"/>
      <c r="O112" s="91"/>
      <c r="P112" s="91"/>
      <c r="Q112" s="93" t="s">
        <v>664</v>
      </c>
    </row>
    <row r="113" spans="1:17" s="90" customFormat="1" ht="12.75" outlineLevel="1">
      <c r="A113" s="29"/>
      <c r="B113" s="29"/>
      <c r="C113" s="29"/>
      <c r="D113" s="88">
        <f>SUBTOTAL(9,D112:D112)</f>
        <v>317.94</v>
      </c>
      <c r="E113" s="29"/>
      <c r="F113" s="29"/>
      <c r="G113" s="29"/>
      <c r="H113" s="29">
        <f>SUBTOTAL(9,H112:H112)</f>
        <v>0</v>
      </c>
      <c r="I113" s="88">
        <f>SUBTOTAL(9,I112:I112)</f>
        <v>317.94</v>
      </c>
      <c r="J113" s="29"/>
      <c r="K113" s="29" t="s">
        <v>665</v>
      </c>
      <c r="M113" s="92"/>
      <c r="N113" s="92"/>
      <c r="O113" s="92"/>
      <c r="P113" s="92"/>
      <c r="Q113" s="92"/>
    </row>
    <row r="114" spans="1:11" s="28" customFormat="1" ht="12.75" outlineLevel="2">
      <c r="A114" s="18">
        <v>1</v>
      </c>
      <c r="B114" s="18" t="s">
        <v>666</v>
      </c>
      <c r="C114" s="18" t="s">
        <v>480</v>
      </c>
      <c r="D114" s="21">
        <v>2819.84</v>
      </c>
      <c r="E114" s="18" t="s">
        <v>667</v>
      </c>
      <c r="F114" s="18" t="s">
        <v>480</v>
      </c>
      <c r="G114" s="18" t="s">
        <v>196</v>
      </c>
      <c r="H114" s="18">
        <v>0</v>
      </c>
      <c r="I114" s="21">
        <f>D114-H114</f>
        <v>2819.84</v>
      </c>
      <c r="J114" s="18" t="s">
        <v>444</v>
      </c>
      <c r="K114" s="18" t="s">
        <v>445</v>
      </c>
    </row>
    <row r="115" spans="1:11" s="90" customFormat="1" ht="12.75" outlineLevel="1">
      <c r="A115" s="29"/>
      <c r="B115" s="29"/>
      <c r="C115" s="29"/>
      <c r="D115" s="88">
        <f>SUBTOTAL(9,D114:D114)</f>
        <v>2819.84</v>
      </c>
      <c r="E115" s="29"/>
      <c r="F115" s="29"/>
      <c r="G115" s="29"/>
      <c r="H115" s="29">
        <f>SUBTOTAL(9,H114:H114)</f>
        <v>0</v>
      </c>
      <c r="I115" s="88">
        <f>SUBTOTAL(9,I114:I114)</f>
        <v>2819.84</v>
      </c>
      <c r="J115" s="29"/>
      <c r="K115" s="29" t="s">
        <v>446</v>
      </c>
    </row>
    <row r="116" spans="1:11" s="28" customFormat="1" ht="12.75" outlineLevel="2">
      <c r="A116" s="18">
        <v>1</v>
      </c>
      <c r="B116" s="18" t="s">
        <v>668</v>
      </c>
      <c r="C116" s="18" t="s">
        <v>480</v>
      </c>
      <c r="D116" s="21">
        <v>13625.78</v>
      </c>
      <c r="E116" s="18" t="s">
        <v>669</v>
      </c>
      <c r="F116" s="18" t="s">
        <v>482</v>
      </c>
      <c r="G116" s="87" t="s">
        <v>196</v>
      </c>
      <c r="H116" s="18">
        <v>0</v>
      </c>
      <c r="I116" s="21">
        <f>D116-H116</f>
        <v>13625.78</v>
      </c>
      <c r="J116" s="18" t="s">
        <v>62</v>
      </c>
      <c r="K116" s="18" t="s">
        <v>8</v>
      </c>
    </row>
    <row r="117" spans="1:11" s="28" customFormat="1" ht="12.75" outlineLevel="2">
      <c r="A117" s="18">
        <v>2</v>
      </c>
      <c r="B117" s="18" t="s">
        <v>670</v>
      </c>
      <c r="C117" s="18" t="s">
        <v>671</v>
      </c>
      <c r="D117" s="21">
        <v>12652.51</v>
      </c>
      <c r="E117" s="18" t="s">
        <v>672</v>
      </c>
      <c r="F117" s="18" t="s">
        <v>671</v>
      </c>
      <c r="G117" s="18" t="s">
        <v>196</v>
      </c>
      <c r="H117" s="18">
        <v>0</v>
      </c>
      <c r="I117" s="21">
        <f>D117-H117</f>
        <v>12652.51</v>
      </c>
      <c r="J117" s="18" t="s">
        <v>62</v>
      </c>
      <c r="K117" s="18" t="s">
        <v>8</v>
      </c>
    </row>
    <row r="118" spans="1:11" s="28" customFormat="1" ht="12.75" outlineLevel="2">
      <c r="A118" s="18">
        <v>3</v>
      </c>
      <c r="B118" s="18" t="s">
        <v>673</v>
      </c>
      <c r="C118" s="18" t="s">
        <v>454</v>
      </c>
      <c r="D118" s="21">
        <v>13625.78</v>
      </c>
      <c r="E118" s="18" t="s">
        <v>674</v>
      </c>
      <c r="F118" s="18" t="s">
        <v>454</v>
      </c>
      <c r="G118" s="87" t="s">
        <v>196</v>
      </c>
      <c r="H118" s="18">
        <v>0</v>
      </c>
      <c r="I118" s="21">
        <f>D118-H118</f>
        <v>13625.78</v>
      </c>
      <c r="J118" s="18" t="s">
        <v>62</v>
      </c>
      <c r="K118" s="18" t="s">
        <v>8</v>
      </c>
    </row>
    <row r="119" spans="1:11" s="28" customFormat="1" ht="12.75" outlineLevel="2">
      <c r="A119" s="18">
        <v>4</v>
      </c>
      <c r="B119" s="18" t="s">
        <v>447</v>
      </c>
      <c r="C119" s="18" t="s">
        <v>448</v>
      </c>
      <c r="D119" s="21">
        <v>1594.32</v>
      </c>
      <c r="E119" s="18" t="s">
        <v>449</v>
      </c>
      <c r="F119" s="18" t="s">
        <v>448</v>
      </c>
      <c r="G119" s="18" t="s">
        <v>196</v>
      </c>
      <c r="H119" s="18">
        <v>0</v>
      </c>
      <c r="I119" s="21">
        <f>D119-H119</f>
        <v>1594.32</v>
      </c>
      <c r="J119" s="18" t="s">
        <v>62</v>
      </c>
      <c r="K119" s="18" t="s">
        <v>8</v>
      </c>
    </row>
    <row r="120" spans="1:11" s="90" customFormat="1" ht="12.75" outlineLevel="1">
      <c r="A120" s="29"/>
      <c r="B120" s="29"/>
      <c r="C120" s="29"/>
      <c r="D120" s="88">
        <f>SUBTOTAL(9,D116:D119)</f>
        <v>41498.39</v>
      </c>
      <c r="E120" s="29"/>
      <c r="F120" s="29"/>
      <c r="G120" s="29"/>
      <c r="H120" s="29">
        <f>SUBTOTAL(9,H116:H119)</f>
        <v>0</v>
      </c>
      <c r="I120" s="88">
        <f>SUBTOTAL(9,I116:I119)</f>
        <v>41498.39</v>
      </c>
      <c r="J120" s="29"/>
      <c r="K120" s="29" t="s">
        <v>63</v>
      </c>
    </row>
    <row r="121" spans="1:11" s="28" customFormat="1" ht="12.75" outlineLevel="2">
      <c r="A121" s="18">
        <v>1</v>
      </c>
      <c r="B121" s="18" t="s">
        <v>675</v>
      </c>
      <c r="C121" s="18" t="s">
        <v>526</v>
      </c>
      <c r="D121" s="21">
        <v>821.42</v>
      </c>
      <c r="E121" s="18" t="s">
        <v>676</v>
      </c>
      <c r="F121" s="18" t="s">
        <v>592</v>
      </c>
      <c r="G121" s="87" t="s">
        <v>196</v>
      </c>
      <c r="H121" s="18">
        <v>0</v>
      </c>
      <c r="I121" s="21">
        <f aca="true" t="shared" si="4" ref="I121:I127">D121-H121</f>
        <v>821.42</v>
      </c>
      <c r="J121" s="18" t="s">
        <v>342</v>
      </c>
      <c r="K121" s="18" t="s">
        <v>343</v>
      </c>
    </row>
    <row r="122" spans="1:11" s="28" customFormat="1" ht="12.75" outlineLevel="2">
      <c r="A122" s="18">
        <v>2</v>
      </c>
      <c r="B122" s="18" t="s">
        <v>677</v>
      </c>
      <c r="C122" s="18" t="s">
        <v>678</v>
      </c>
      <c r="D122" s="21">
        <v>2575.91</v>
      </c>
      <c r="E122" s="18" t="s">
        <v>679</v>
      </c>
      <c r="F122" s="18" t="s">
        <v>678</v>
      </c>
      <c r="G122" s="18" t="s">
        <v>196</v>
      </c>
      <c r="H122" s="18">
        <v>0</v>
      </c>
      <c r="I122" s="21">
        <f t="shared" si="4"/>
        <v>2575.91</v>
      </c>
      <c r="J122" s="18" t="s">
        <v>342</v>
      </c>
      <c r="K122" s="18" t="s">
        <v>343</v>
      </c>
    </row>
    <row r="123" spans="1:11" s="28" customFormat="1" ht="12.75" outlineLevel="2">
      <c r="A123" s="18">
        <v>3</v>
      </c>
      <c r="B123" s="18" t="s">
        <v>680</v>
      </c>
      <c r="C123" s="18" t="s">
        <v>569</v>
      </c>
      <c r="D123" s="21">
        <v>756</v>
      </c>
      <c r="E123" s="18" t="s">
        <v>681</v>
      </c>
      <c r="F123" s="18" t="s">
        <v>380</v>
      </c>
      <c r="G123" s="87" t="s">
        <v>196</v>
      </c>
      <c r="H123" s="18">
        <v>0</v>
      </c>
      <c r="I123" s="21">
        <f t="shared" si="4"/>
        <v>756</v>
      </c>
      <c r="J123" s="18" t="s">
        <v>342</v>
      </c>
      <c r="K123" s="18" t="s">
        <v>343</v>
      </c>
    </row>
    <row r="124" spans="1:11" s="28" customFormat="1" ht="12.75" outlineLevel="2">
      <c r="A124" s="18">
        <v>4</v>
      </c>
      <c r="B124" s="18" t="s">
        <v>682</v>
      </c>
      <c r="C124" s="18" t="s">
        <v>657</v>
      </c>
      <c r="D124" s="21">
        <v>317.94</v>
      </c>
      <c r="E124" s="18" t="s">
        <v>204</v>
      </c>
      <c r="F124" s="18" t="s">
        <v>380</v>
      </c>
      <c r="G124" s="18" t="s">
        <v>196</v>
      </c>
      <c r="H124" s="18">
        <v>0</v>
      </c>
      <c r="I124" s="21">
        <f t="shared" si="4"/>
        <v>317.94</v>
      </c>
      <c r="J124" s="18" t="s">
        <v>342</v>
      </c>
      <c r="K124" s="18" t="s">
        <v>343</v>
      </c>
    </row>
    <row r="125" spans="1:11" s="28" customFormat="1" ht="12.75" outlineLevel="2">
      <c r="A125" s="18">
        <v>5</v>
      </c>
      <c r="B125" s="18" t="s">
        <v>683</v>
      </c>
      <c r="C125" s="18" t="s">
        <v>546</v>
      </c>
      <c r="D125" s="21">
        <v>2474.71</v>
      </c>
      <c r="E125" s="18" t="s">
        <v>684</v>
      </c>
      <c r="F125" s="18" t="s">
        <v>380</v>
      </c>
      <c r="G125" s="87" t="s">
        <v>196</v>
      </c>
      <c r="H125" s="18">
        <v>0</v>
      </c>
      <c r="I125" s="21">
        <f t="shared" si="4"/>
        <v>2474.71</v>
      </c>
      <c r="J125" s="18" t="s">
        <v>342</v>
      </c>
      <c r="K125" s="18" t="s">
        <v>343</v>
      </c>
    </row>
    <row r="126" spans="1:11" s="28" customFormat="1" ht="12.75" outlineLevel="2">
      <c r="A126" s="18">
        <v>6</v>
      </c>
      <c r="B126" s="18" t="s">
        <v>685</v>
      </c>
      <c r="C126" s="18" t="s">
        <v>678</v>
      </c>
      <c r="D126" s="21">
        <v>1470.89</v>
      </c>
      <c r="E126" s="18" t="s">
        <v>686</v>
      </c>
      <c r="F126" s="18" t="s">
        <v>380</v>
      </c>
      <c r="G126" s="18" t="s">
        <v>196</v>
      </c>
      <c r="H126" s="18">
        <v>0</v>
      </c>
      <c r="I126" s="21">
        <f t="shared" si="4"/>
        <v>1470.89</v>
      </c>
      <c r="J126" s="18" t="s">
        <v>342</v>
      </c>
      <c r="K126" s="18" t="s">
        <v>343</v>
      </c>
    </row>
    <row r="127" spans="1:11" s="28" customFormat="1" ht="12.75" outlineLevel="2">
      <c r="A127" s="18">
        <v>7</v>
      </c>
      <c r="B127" s="18" t="s">
        <v>687</v>
      </c>
      <c r="C127" s="18" t="s">
        <v>454</v>
      </c>
      <c r="D127" s="21">
        <v>756</v>
      </c>
      <c r="E127" s="18" t="s">
        <v>688</v>
      </c>
      <c r="F127" s="18" t="s">
        <v>380</v>
      </c>
      <c r="G127" s="87" t="s">
        <v>196</v>
      </c>
      <c r="H127" s="18">
        <v>0</v>
      </c>
      <c r="I127" s="21">
        <f t="shared" si="4"/>
        <v>756</v>
      </c>
      <c r="J127" s="18" t="s">
        <v>342</v>
      </c>
      <c r="K127" s="18" t="s">
        <v>343</v>
      </c>
    </row>
    <row r="128" spans="1:11" s="90" customFormat="1" ht="12.75" outlineLevel="1">
      <c r="A128" s="29"/>
      <c r="B128" s="29"/>
      <c r="C128" s="29"/>
      <c r="D128" s="88">
        <f>SUBTOTAL(9,D121:D127)</f>
        <v>9172.869999999999</v>
      </c>
      <c r="E128" s="29"/>
      <c r="F128" s="29"/>
      <c r="G128" s="29"/>
      <c r="H128" s="29">
        <f>SUBTOTAL(9,H121:H127)</f>
        <v>0</v>
      </c>
      <c r="I128" s="88">
        <f>SUBTOTAL(9,I121:I127)</f>
        <v>9172.869999999999</v>
      </c>
      <c r="J128" s="29"/>
      <c r="K128" s="29" t="s">
        <v>344</v>
      </c>
    </row>
    <row r="129" spans="1:11" s="28" customFormat="1" ht="12.75" outlineLevel="2">
      <c r="A129" s="18">
        <v>1</v>
      </c>
      <c r="B129" s="18" t="s">
        <v>652</v>
      </c>
      <c r="C129" s="18" t="s">
        <v>480</v>
      </c>
      <c r="D129" s="21">
        <v>5956.66</v>
      </c>
      <c r="E129" s="18" t="s">
        <v>689</v>
      </c>
      <c r="F129" s="18" t="s">
        <v>526</v>
      </c>
      <c r="G129" s="18" t="s">
        <v>196</v>
      </c>
      <c r="H129" s="18">
        <v>0</v>
      </c>
      <c r="I129" s="21">
        <f>D129-H129</f>
        <v>5956.66</v>
      </c>
      <c r="J129" s="18" t="s">
        <v>690</v>
      </c>
      <c r="K129" s="18" t="s">
        <v>691</v>
      </c>
    </row>
    <row r="130" spans="1:11" s="90" customFormat="1" ht="12.75" outlineLevel="1">
      <c r="A130" s="29"/>
      <c r="B130" s="29"/>
      <c r="C130" s="29"/>
      <c r="D130" s="88">
        <f>SUBTOTAL(9,D129:D129)</f>
        <v>5956.66</v>
      </c>
      <c r="E130" s="29"/>
      <c r="F130" s="29"/>
      <c r="G130" s="29"/>
      <c r="H130" s="29">
        <f>SUBTOTAL(9,H129:H129)</f>
        <v>0</v>
      </c>
      <c r="I130" s="88">
        <f>SUBTOTAL(9,I129:I129)</f>
        <v>5956.66</v>
      </c>
      <c r="J130" s="29"/>
      <c r="K130" s="29" t="s">
        <v>692</v>
      </c>
    </row>
    <row r="131" spans="1:11" s="28" customFormat="1" ht="12.75" outlineLevel="2">
      <c r="A131" s="18">
        <v>1</v>
      </c>
      <c r="B131" s="18" t="s">
        <v>693</v>
      </c>
      <c r="C131" s="18" t="s">
        <v>480</v>
      </c>
      <c r="D131" s="21">
        <v>1783.24</v>
      </c>
      <c r="E131" s="18" t="s">
        <v>694</v>
      </c>
      <c r="F131" s="18" t="s">
        <v>657</v>
      </c>
      <c r="G131" s="87" t="s">
        <v>196</v>
      </c>
      <c r="H131" s="18">
        <v>0</v>
      </c>
      <c r="I131" s="21">
        <f>D131-H131</f>
        <v>1783.24</v>
      </c>
      <c r="J131" s="18" t="s">
        <v>473</v>
      </c>
      <c r="K131" s="18" t="s">
        <v>474</v>
      </c>
    </row>
    <row r="132" spans="1:11" s="90" customFormat="1" ht="12.75" outlineLevel="1">
      <c r="A132" s="29"/>
      <c r="B132" s="29"/>
      <c r="C132" s="29"/>
      <c r="D132" s="88">
        <f>SUBTOTAL(9,D131:D131)</f>
        <v>1783.24</v>
      </c>
      <c r="E132" s="29"/>
      <c r="F132" s="29"/>
      <c r="G132" s="29"/>
      <c r="H132" s="29">
        <f>SUBTOTAL(9,H131:H131)</f>
        <v>0</v>
      </c>
      <c r="I132" s="88">
        <f>SUBTOTAL(9,I131:I131)</f>
        <v>1783.24</v>
      </c>
      <c r="J132" s="29"/>
      <c r="K132" s="29" t="s">
        <v>475</v>
      </c>
    </row>
    <row r="133" spans="1:11" s="90" customFormat="1" ht="12.75">
      <c r="A133" s="29"/>
      <c r="B133" s="29"/>
      <c r="C133" s="29"/>
      <c r="D133" s="88">
        <f>SUBTOTAL(9,D9:D131)</f>
        <v>472465.41000000015</v>
      </c>
      <c r="E133" s="29"/>
      <c r="F133" s="29"/>
      <c r="G133" s="29"/>
      <c r="H133" s="29">
        <f>SUBTOTAL(9,H9:H131)</f>
        <v>315.41</v>
      </c>
      <c r="I133" s="88">
        <f>SUBTOTAL(9,I9:I131)</f>
        <v>472150.0000000001</v>
      </c>
      <c r="J133" s="29"/>
      <c r="K133" s="29" t="s">
        <v>64</v>
      </c>
    </row>
    <row r="134" s="28" customFormat="1" ht="12.75">
      <c r="I134" s="94"/>
    </row>
    <row r="135" spans="8:9" ht="12.75">
      <c r="H135" s="26"/>
      <c r="I135" s="26"/>
    </row>
    <row r="136" spans="8:9" ht="12.75">
      <c r="H136" s="26"/>
      <c r="I136" s="26"/>
    </row>
    <row r="137" spans="8:9" ht="12.75">
      <c r="H137" s="26"/>
      <c r="I137" s="26"/>
    </row>
    <row r="138" spans="8:9" ht="12.75">
      <c r="H138" s="26"/>
      <c r="I138" s="26"/>
    </row>
    <row r="139" spans="8:9" ht="12.75">
      <c r="H139" s="80"/>
      <c r="I139" s="95"/>
    </row>
    <row r="140" spans="8:9" ht="12.75">
      <c r="H140" s="80"/>
      <c r="I140" s="95"/>
    </row>
    <row r="158" spans="2:11" ht="12.75">
      <c r="B158" s="69" t="s">
        <v>447</v>
      </c>
      <c r="C158" s="69" t="s">
        <v>448</v>
      </c>
      <c r="D158" s="1">
        <v>15572.32</v>
      </c>
      <c r="E158" s="69" t="s">
        <v>449</v>
      </c>
      <c r="F158" s="69" t="s">
        <v>448</v>
      </c>
      <c r="G158" t="s">
        <v>124</v>
      </c>
      <c r="H158">
        <v>0</v>
      </c>
      <c r="I158" s="9">
        <f>D158-H158</f>
        <v>15572.32</v>
      </c>
      <c r="J158" s="69" t="s">
        <v>62</v>
      </c>
      <c r="K158" s="69" t="s">
        <v>8</v>
      </c>
    </row>
    <row r="159" spans="7:9" ht="12.75">
      <c r="G159" t="s">
        <v>695</v>
      </c>
      <c r="H159" s="26"/>
      <c r="I159" s="26">
        <v>1594.32</v>
      </c>
    </row>
    <row r="160" spans="7:9" ht="12.75">
      <c r="G160" t="s">
        <v>563</v>
      </c>
      <c r="H160" s="26"/>
      <c r="I160" s="26">
        <v>13978</v>
      </c>
    </row>
    <row r="161" spans="8:9" ht="12.75">
      <c r="H161" s="26"/>
      <c r="I161" s="26">
        <f>SUM(I159:I160)</f>
        <v>15572.32</v>
      </c>
    </row>
  </sheetData>
  <sheetProtection/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P24" sqref="P24"/>
    </sheetView>
  </sheetViews>
  <sheetFormatPr defaultColWidth="9.140625" defaultRowHeight="12.75" outlineLevelRow="2"/>
  <cols>
    <col min="1" max="1" width="4.57421875" style="0" customWidth="1"/>
    <col min="2" max="2" width="12.57421875" style="0" customWidth="1"/>
    <col min="4" max="4" width="10.7109375" style="0" bestFit="1" customWidth="1"/>
    <col min="5" max="5" width="5.7109375" style="28" customWidth="1"/>
    <col min="9" max="9" width="11.57421875" style="0" customWidth="1"/>
    <col min="11" max="11" width="31.7109375" style="0" customWidth="1"/>
  </cols>
  <sheetData>
    <row r="1" spans="5:9" ht="12.75">
      <c r="E1"/>
      <c r="I1" s="26"/>
    </row>
    <row r="2" spans="2:9" ht="12.75">
      <c r="B2" s="27" t="s">
        <v>26</v>
      </c>
      <c r="C2" s="27"/>
      <c r="E2"/>
      <c r="I2" s="26"/>
    </row>
    <row r="3" spans="2:9" ht="12.75">
      <c r="B3" s="27" t="s">
        <v>350</v>
      </c>
      <c r="C3" s="27"/>
      <c r="E3"/>
      <c r="I3" s="26"/>
    </row>
    <row r="4" spans="2:9" ht="12.75">
      <c r="B4" s="27"/>
      <c r="C4" s="27"/>
      <c r="E4"/>
      <c r="I4" s="26"/>
    </row>
    <row r="5" ht="12.75">
      <c r="I5" s="2" t="s">
        <v>27</v>
      </c>
    </row>
    <row r="6" ht="12.75">
      <c r="F6" s="6" t="s">
        <v>351</v>
      </c>
    </row>
    <row r="8" spans="1:11" ht="51">
      <c r="A8" s="34" t="s">
        <v>28</v>
      </c>
      <c r="B8" s="67" t="s">
        <v>29</v>
      </c>
      <c r="C8" s="35" t="s">
        <v>30</v>
      </c>
      <c r="D8" s="36" t="s">
        <v>31</v>
      </c>
      <c r="E8" s="35" t="s">
        <v>32</v>
      </c>
      <c r="F8" s="68" t="s">
        <v>33</v>
      </c>
      <c r="G8" s="37" t="s">
        <v>34</v>
      </c>
      <c r="H8" s="36" t="s">
        <v>35</v>
      </c>
      <c r="I8" s="36" t="s">
        <v>352</v>
      </c>
      <c r="J8" s="35" t="s">
        <v>36</v>
      </c>
      <c r="K8" s="37" t="s">
        <v>37</v>
      </c>
    </row>
    <row r="9" spans="1:11" ht="12.75" outlineLevel="2">
      <c r="A9" s="3"/>
      <c r="B9" s="3" t="s">
        <v>353</v>
      </c>
      <c r="C9" s="3" t="s">
        <v>354</v>
      </c>
      <c r="D9" s="11">
        <v>3907.92</v>
      </c>
      <c r="E9" s="18" t="s">
        <v>355</v>
      </c>
      <c r="F9" s="3" t="s">
        <v>354</v>
      </c>
      <c r="G9" s="3" t="s">
        <v>65</v>
      </c>
      <c r="H9" s="3">
        <v>0</v>
      </c>
      <c r="I9" s="7">
        <f aca="true" t="shared" si="0" ref="I9:I17">D9-H9</f>
        <v>3907.92</v>
      </c>
      <c r="J9" s="3" t="s">
        <v>356</v>
      </c>
      <c r="K9" s="22" t="s">
        <v>357</v>
      </c>
    </row>
    <row r="10" spans="1:11" ht="12.75" outlineLevel="2">
      <c r="A10" s="3"/>
      <c r="B10" s="3" t="s">
        <v>358</v>
      </c>
      <c r="C10" s="3" t="s">
        <v>359</v>
      </c>
      <c r="D10" s="11">
        <v>7526.04</v>
      </c>
      <c r="E10" s="18" t="s">
        <v>360</v>
      </c>
      <c r="F10" s="3" t="s">
        <v>359</v>
      </c>
      <c r="G10" s="3" t="s">
        <v>65</v>
      </c>
      <c r="H10" s="3">
        <v>0</v>
      </c>
      <c r="I10" s="7">
        <f t="shared" si="0"/>
        <v>7526.04</v>
      </c>
      <c r="J10" s="3" t="s">
        <v>40</v>
      </c>
      <c r="K10" s="22" t="s">
        <v>19</v>
      </c>
    </row>
    <row r="11" spans="1:11" ht="12.75" outlineLevel="2">
      <c r="A11" s="3"/>
      <c r="B11" s="3" t="s">
        <v>361</v>
      </c>
      <c r="C11" s="3" t="s">
        <v>362</v>
      </c>
      <c r="D11" s="11">
        <v>18492.13</v>
      </c>
      <c r="E11" s="18" t="s">
        <v>363</v>
      </c>
      <c r="F11" s="3" t="s">
        <v>364</v>
      </c>
      <c r="G11" s="10" t="s">
        <v>65</v>
      </c>
      <c r="H11" s="3">
        <v>0</v>
      </c>
      <c r="I11" s="85">
        <f t="shared" si="0"/>
        <v>18492.13</v>
      </c>
      <c r="J11" s="3" t="s">
        <v>42</v>
      </c>
      <c r="K11" s="22" t="s">
        <v>20</v>
      </c>
    </row>
    <row r="12" spans="1:11" ht="12.75" outlineLevel="2">
      <c r="A12" s="3"/>
      <c r="B12" s="3" t="s">
        <v>365</v>
      </c>
      <c r="C12" s="3" t="s">
        <v>366</v>
      </c>
      <c r="D12" s="11">
        <v>3845.52</v>
      </c>
      <c r="E12" s="18" t="s">
        <v>367</v>
      </c>
      <c r="F12" s="3" t="s">
        <v>368</v>
      </c>
      <c r="G12" s="10" t="s">
        <v>65</v>
      </c>
      <c r="H12" s="3">
        <v>0</v>
      </c>
      <c r="I12" s="85">
        <f t="shared" si="0"/>
        <v>3845.52</v>
      </c>
      <c r="J12" s="3" t="s">
        <v>44</v>
      </c>
      <c r="K12" s="22" t="s">
        <v>21</v>
      </c>
    </row>
    <row r="13" spans="1:11" s="24" customFormat="1" ht="12.75" outlineLevel="2">
      <c r="A13" s="22"/>
      <c r="B13" s="22" t="s">
        <v>369</v>
      </c>
      <c r="C13" s="22" t="s">
        <v>362</v>
      </c>
      <c r="D13" s="46">
        <v>264.55</v>
      </c>
      <c r="E13" s="29" t="s">
        <v>370</v>
      </c>
      <c r="F13" s="22" t="s">
        <v>362</v>
      </c>
      <c r="G13" s="22" t="s">
        <v>65</v>
      </c>
      <c r="H13" s="22">
        <v>0</v>
      </c>
      <c r="I13" s="54">
        <f t="shared" si="0"/>
        <v>264.55</v>
      </c>
      <c r="J13" s="22" t="s">
        <v>248</v>
      </c>
      <c r="K13" s="22" t="s">
        <v>249</v>
      </c>
    </row>
    <row r="14" spans="1:11" ht="12.75" outlineLevel="2">
      <c r="A14" s="3"/>
      <c r="B14" s="3" t="s">
        <v>371</v>
      </c>
      <c r="C14" s="3" t="s">
        <v>366</v>
      </c>
      <c r="D14" s="11">
        <v>10231.92</v>
      </c>
      <c r="E14" s="18" t="s">
        <v>372</v>
      </c>
      <c r="F14" s="3" t="s">
        <v>368</v>
      </c>
      <c r="G14" s="10" t="s">
        <v>65</v>
      </c>
      <c r="H14" s="3">
        <v>0</v>
      </c>
      <c r="I14" s="85">
        <f t="shared" si="0"/>
        <v>10231.92</v>
      </c>
      <c r="J14" s="3" t="s">
        <v>66</v>
      </c>
      <c r="K14" s="22" t="s">
        <v>0</v>
      </c>
    </row>
    <row r="15" spans="1:11" ht="12.75" outlineLevel="2">
      <c r="A15" s="3"/>
      <c r="B15" s="3" t="s">
        <v>373</v>
      </c>
      <c r="C15" s="3" t="s">
        <v>366</v>
      </c>
      <c r="D15" s="11">
        <v>21006.75</v>
      </c>
      <c r="E15" s="18" t="s">
        <v>374</v>
      </c>
      <c r="F15" s="3" t="s">
        <v>364</v>
      </c>
      <c r="G15" s="3" t="s">
        <v>65</v>
      </c>
      <c r="H15" s="3">
        <v>0</v>
      </c>
      <c r="I15" s="85">
        <f t="shared" si="0"/>
        <v>21006.75</v>
      </c>
      <c r="J15" s="3" t="s">
        <v>46</v>
      </c>
      <c r="K15" s="3" t="s">
        <v>1</v>
      </c>
    </row>
    <row r="16" spans="1:11" ht="12.75" outlineLevel="2">
      <c r="A16" s="3"/>
      <c r="B16" s="3" t="s">
        <v>375</v>
      </c>
      <c r="C16" s="3" t="s">
        <v>366</v>
      </c>
      <c r="D16" s="11">
        <v>577.67</v>
      </c>
      <c r="E16" s="18" t="s">
        <v>376</v>
      </c>
      <c r="F16" s="3" t="s">
        <v>364</v>
      </c>
      <c r="G16" s="3" t="s">
        <v>65</v>
      </c>
      <c r="H16" s="3">
        <v>0</v>
      </c>
      <c r="I16" s="85">
        <f t="shared" si="0"/>
        <v>577.67</v>
      </c>
      <c r="J16" s="3" t="s">
        <v>46</v>
      </c>
      <c r="K16" s="3" t="s">
        <v>1</v>
      </c>
    </row>
    <row r="17" spans="1:11" ht="12.75" outlineLevel="2">
      <c r="A17" s="3"/>
      <c r="B17" s="3" t="s">
        <v>377</v>
      </c>
      <c r="C17" s="3" t="s">
        <v>366</v>
      </c>
      <c r="D17" s="11">
        <v>1368.62</v>
      </c>
      <c r="E17" s="18" t="s">
        <v>378</v>
      </c>
      <c r="F17" s="3" t="s">
        <v>364</v>
      </c>
      <c r="G17" s="3" t="s">
        <v>65</v>
      </c>
      <c r="H17" s="3">
        <v>0</v>
      </c>
      <c r="I17" s="85">
        <f t="shared" si="0"/>
        <v>1368.62</v>
      </c>
      <c r="J17" s="3" t="s">
        <v>46</v>
      </c>
      <c r="K17" s="3" t="s">
        <v>1</v>
      </c>
    </row>
    <row r="18" spans="1:11" s="24" customFormat="1" ht="12.75" outlineLevel="1">
      <c r="A18" s="22"/>
      <c r="B18" s="22"/>
      <c r="C18" s="22"/>
      <c r="D18" s="46">
        <f>SUBTOTAL(9,D15:D17)</f>
        <v>22953.039999999997</v>
      </c>
      <c r="E18" s="29"/>
      <c r="F18" s="22"/>
      <c r="G18" s="22"/>
      <c r="H18" s="22">
        <f>SUBTOTAL(9,H15:H17)</f>
        <v>0</v>
      </c>
      <c r="I18" s="86">
        <f>SUBTOTAL(9,I15:I17)</f>
        <v>22953.039999999997</v>
      </c>
      <c r="J18" s="22"/>
      <c r="K18" s="22" t="s">
        <v>47</v>
      </c>
    </row>
    <row r="19" spans="1:11" ht="12.75" outlineLevel="2">
      <c r="A19" s="3"/>
      <c r="B19" s="3" t="s">
        <v>379</v>
      </c>
      <c r="C19" s="3" t="s">
        <v>380</v>
      </c>
      <c r="D19" s="11">
        <v>2501.8</v>
      </c>
      <c r="E19" s="18" t="s">
        <v>381</v>
      </c>
      <c r="F19" s="3" t="s">
        <v>354</v>
      </c>
      <c r="G19" s="3" t="s">
        <v>65</v>
      </c>
      <c r="H19" s="3">
        <v>0</v>
      </c>
      <c r="I19" s="7">
        <f aca="true" t="shared" si="1" ref="I19:I24">D19-H19</f>
        <v>2501.8</v>
      </c>
      <c r="J19" s="3" t="s">
        <v>50</v>
      </c>
      <c r="K19" s="3" t="s">
        <v>6</v>
      </c>
    </row>
    <row r="20" spans="1:11" ht="12.75" outlineLevel="2">
      <c r="A20" s="3"/>
      <c r="B20" s="3" t="s">
        <v>382</v>
      </c>
      <c r="C20" s="3" t="s">
        <v>354</v>
      </c>
      <c r="D20" s="11">
        <v>3171.35</v>
      </c>
      <c r="E20" s="18" t="s">
        <v>383</v>
      </c>
      <c r="F20" s="3" t="s">
        <v>354</v>
      </c>
      <c r="G20" s="3" t="s">
        <v>65</v>
      </c>
      <c r="H20" s="3">
        <v>0</v>
      </c>
      <c r="I20" s="7">
        <f t="shared" si="1"/>
        <v>3171.35</v>
      </c>
      <c r="J20" s="3" t="s">
        <v>50</v>
      </c>
      <c r="K20" s="3" t="s">
        <v>6</v>
      </c>
    </row>
    <row r="21" spans="1:11" ht="12.75" outlineLevel="2">
      <c r="A21" s="3"/>
      <c r="B21" s="3" t="s">
        <v>384</v>
      </c>
      <c r="C21" s="3" t="s">
        <v>354</v>
      </c>
      <c r="D21" s="11">
        <v>1034.88</v>
      </c>
      <c r="E21" s="18" t="s">
        <v>385</v>
      </c>
      <c r="F21" s="3" t="s">
        <v>354</v>
      </c>
      <c r="G21" s="3" t="s">
        <v>65</v>
      </c>
      <c r="H21" s="3">
        <v>0</v>
      </c>
      <c r="I21" s="7">
        <f t="shared" si="1"/>
        <v>1034.88</v>
      </c>
      <c r="J21" s="3" t="s">
        <v>50</v>
      </c>
      <c r="K21" s="3" t="s">
        <v>6</v>
      </c>
    </row>
    <row r="22" spans="1:11" ht="12.75" outlineLevel="2">
      <c r="A22" s="3"/>
      <c r="B22" s="3" t="s">
        <v>386</v>
      </c>
      <c r="C22" s="3" t="s">
        <v>354</v>
      </c>
      <c r="D22" s="11">
        <v>507.4</v>
      </c>
      <c r="E22" s="18" t="s">
        <v>387</v>
      </c>
      <c r="F22" s="3" t="s">
        <v>354</v>
      </c>
      <c r="G22" s="3" t="s">
        <v>65</v>
      </c>
      <c r="H22" s="3">
        <v>0</v>
      </c>
      <c r="I22" s="7">
        <f t="shared" si="1"/>
        <v>507.4</v>
      </c>
      <c r="J22" s="3" t="s">
        <v>50</v>
      </c>
      <c r="K22" s="3" t="s">
        <v>6</v>
      </c>
    </row>
    <row r="23" spans="1:11" ht="12.75" outlineLevel="2">
      <c r="A23" s="3"/>
      <c r="B23" s="3" t="s">
        <v>388</v>
      </c>
      <c r="C23" s="3" t="s">
        <v>362</v>
      </c>
      <c r="D23" s="11">
        <v>264.63</v>
      </c>
      <c r="E23" s="18" t="s">
        <v>389</v>
      </c>
      <c r="F23" s="3" t="s">
        <v>368</v>
      </c>
      <c r="G23" s="10" t="s">
        <v>65</v>
      </c>
      <c r="H23" s="3">
        <v>0</v>
      </c>
      <c r="I23" s="85">
        <f t="shared" si="1"/>
        <v>264.63</v>
      </c>
      <c r="J23" s="3" t="s">
        <v>50</v>
      </c>
      <c r="K23" s="3" t="s">
        <v>6</v>
      </c>
    </row>
    <row r="24" spans="1:11" ht="12.75" outlineLevel="2">
      <c r="A24" s="3"/>
      <c r="B24" s="3" t="s">
        <v>390</v>
      </c>
      <c r="C24" s="3" t="s">
        <v>362</v>
      </c>
      <c r="D24" s="11">
        <v>761.1</v>
      </c>
      <c r="E24" s="18" t="s">
        <v>391</v>
      </c>
      <c r="F24" s="3" t="s">
        <v>368</v>
      </c>
      <c r="G24" s="10" t="s">
        <v>65</v>
      </c>
      <c r="H24" s="3">
        <v>0</v>
      </c>
      <c r="I24" s="85">
        <f t="shared" si="1"/>
        <v>761.1</v>
      </c>
      <c r="J24" s="3" t="s">
        <v>50</v>
      </c>
      <c r="K24" s="3" t="s">
        <v>6</v>
      </c>
    </row>
    <row r="25" spans="1:11" s="24" customFormat="1" ht="12.75" outlineLevel="1">
      <c r="A25" s="22"/>
      <c r="B25" s="22"/>
      <c r="C25" s="22"/>
      <c r="D25" s="46">
        <f>SUBTOTAL(9,D19:D24)</f>
        <v>8241.16</v>
      </c>
      <c r="E25" s="29"/>
      <c r="F25" s="22"/>
      <c r="G25" s="22"/>
      <c r="H25" s="22">
        <f>SUBTOTAL(9,H19:H24)</f>
        <v>0</v>
      </c>
      <c r="I25" s="86">
        <f>SUBTOTAL(9,I19:I24)</f>
        <v>8241.16</v>
      </c>
      <c r="J25" s="22"/>
      <c r="K25" s="22" t="s">
        <v>51</v>
      </c>
    </row>
    <row r="26" spans="1:11" ht="12.75" outlineLevel="2">
      <c r="A26" s="3"/>
      <c r="B26" s="3" t="s">
        <v>392</v>
      </c>
      <c r="C26" s="3" t="s">
        <v>366</v>
      </c>
      <c r="D26" s="11">
        <v>299.1</v>
      </c>
      <c r="E26" s="18" t="s">
        <v>393</v>
      </c>
      <c r="F26" s="3" t="s">
        <v>394</v>
      </c>
      <c r="G26" s="3" t="s">
        <v>65</v>
      </c>
      <c r="H26" s="3">
        <v>0</v>
      </c>
      <c r="I26" s="7">
        <f>D26-H26</f>
        <v>299.1</v>
      </c>
      <c r="J26" s="3" t="s">
        <v>395</v>
      </c>
      <c r="K26" s="3" t="s">
        <v>396</v>
      </c>
    </row>
    <row r="27" spans="1:11" s="24" customFormat="1" ht="12.75" outlineLevel="1">
      <c r="A27" s="22"/>
      <c r="B27" s="22"/>
      <c r="C27" s="22"/>
      <c r="D27" s="46">
        <f>SUBTOTAL(9,D26:D26)</f>
        <v>299.1</v>
      </c>
      <c r="E27" s="29"/>
      <c r="F27" s="22"/>
      <c r="G27" s="22"/>
      <c r="H27" s="22">
        <f>SUBTOTAL(9,H26:H26)</f>
        <v>0</v>
      </c>
      <c r="I27" s="54">
        <f>SUBTOTAL(9,I26:I26)</f>
        <v>299.1</v>
      </c>
      <c r="J27" s="22"/>
      <c r="K27" s="22" t="s">
        <v>397</v>
      </c>
    </row>
    <row r="28" spans="1:11" ht="12.75" outlineLevel="2">
      <c r="A28" s="3"/>
      <c r="B28" s="3" t="s">
        <v>398</v>
      </c>
      <c r="C28" s="3" t="s">
        <v>359</v>
      </c>
      <c r="D28" s="11">
        <v>4542</v>
      </c>
      <c r="E28" s="18" t="s">
        <v>399</v>
      </c>
      <c r="F28" s="3" t="s">
        <v>364</v>
      </c>
      <c r="G28" s="3" t="s">
        <v>65</v>
      </c>
      <c r="H28" s="3">
        <v>189.25</v>
      </c>
      <c r="I28" s="85">
        <f>D28-H28</f>
        <v>4352.75</v>
      </c>
      <c r="J28" s="3" t="s">
        <v>52</v>
      </c>
      <c r="K28" s="3" t="s">
        <v>7</v>
      </c>
    </row>
    <row r="29" spans="1:11" s="24" customFormat="1" ht="12.75" outlineLevel="1">
      <c r="A29" s="22"/>
      <c r="B29" s="22"/>
      <c r="C29" s="22"/>
      <c r="D29" s="46">
        <f>SUBTOTAL(9,D28:D28)</f>
        <v>4542</v>
      </c>
      <c r="E29" s="29"/>
      <c r="F29" s="22"/>
      <c r="G29" s="22"/>
      <c r="H29" s="22">
        <f>SUBTOTAL(9,H28:H28)</f>
        <v>189.25</v>
      </c>
      <c r="I29" s="86">
        <f>SUBTOTAL(9,I28:I28)</f>
        <v>4352.75</v>
      </c>
      <c r="J29" s="22"/>
      <c r="K29" s="22" t="s">
        <v>53</v>
      </c>
    </row>
    <row r="30" spans="1:11" ht="12.75" outlineLevel="2">
      <c r="A30" s="3"/>
      <c r="B30" s="3" t="s">
        <v>400</v>
      </c>
      <c r="C30" s="3" t="s">
        <v>362</v>
      </c>
      <c r="D30" s="11">
        <v>20222.2</v>
      </c>
      <c r="E30" s="18" t="s">
        <v>401</v>
      </c>
      <c r="F30" s="3" t="s">
        <v>362</v>
      </c>
      <c r="G30" s="3" t="s">
        <v>65</v>
      </c>
      <c r="H30" s="3">
        <v>0</v>
      </c>
      <c r="I30" s="7">
        <f>D30-H30</f>
        <v>20222.2</v>
      </c>
      <c r="J30" s="3" t="s">
        <v>54</v>
      </c>
      <c r="K30" s="3" t="s">
        <v>5</v>
      </c>
    </row>
    <row r="31" spans="1:11" s="24" customFormat="1" ht="12.75" outlineLevel="1">
      <c r="A31" s="22"/>
      <c r="B31" s="22"/>
      <c r="C31" s="22"/>
      <c r="D31" s="46">
        <f>SUBTOTAL(9,D30:D30)</f>
        <v>20222.2</v>
      </c>
      <c r="E31" s="29"/>
      <c r="F31" s="22"/>
      <c r="G31" s="22"/>
      <c r="H31" s="22">
        <f>SUBTOTAL(9,H30:H30)</f>
        <v>0</v>
      </c>
      <c r="I31" s="54">
        <f>SUBTOTAL(9,I30:I30)</f>
        <v>20222.2</v>
      </c>
      <c r="J31" s="22"/>
      <c r="K31" s="22" t="s">
        <v>55</v>
      </c>
    </row>
    <row r="32" spans="1:11" ht="12.75" outlineLevel="2">
      <c r="A32" s="3"/>
      <c r="B32" s="3" t="s">
        <v>402</v>
      </c>
      <c r="C32" s="3" t="s">
        <v>366</v>
      </c>
      <c r="D32" s="11">
        <v>3217.25</v>
      </c>
      <c r="E32" s="18" t="s">
        <v>403</v>
      </c>
      <c r="F32" s="3" t="s">
        <v>368</v>
      </c>
      <c r="G32" s="10" t="s">
        <v>65</v>
      </c>
      <c r="H32" s="3">
        <v>145.09</v>
      </c>
      <c r="I32" s="85">
        <f>D32-H32</f>
        <v>3072.16</v>
      </c>
      <c r="J32" s="3" t="s">
        <v>56</v>
      </c>
      <c r="K32" s="3" t="s">
        <v>10</v>
      </c>
    </row>
    <row r="33" spans="1:11" ht="12.75" outlineLevel="2">
      <c r="A33" s="3"/>
      <c r="B33" s="3" t="s">
        <v>404</v>
      </c>
      <c r="C33" s="3" t="s">
        <v>366</v>
      </c>
      <c r="D33" s="11">
        <v>182.7</v>
      </c>
      <c r="E33" s="18" t="s">
        <v>405</v>
      </c>
      <c r="F33" s="3" t="s">
        <v>368</v>
      </c>
      <c r="G33" s="10" t="s">
        <v>65</v>
      </c>
      <c r="H33" s="3">
        <v>0</v>
      </c>
      <c r="I33" s="85">
        <f>D33-H33</f>
        <v>182.7</v>
      </c>
      <c r="J33" s="3" t="s">
        <v>56</v>
      </c>
      <c r="K33" s="3" t="s">
        <v>10</v>
      </c>
    </row>
    <row r="34" spans="1:11" s="24" customFormat="1" ht="12.75" outlineLevel="1">
      <c r="A34" s="22"/>
      <c r="B34" s="22"/>
      <c r="C34" s="22"/>
      <c r="D34" s="46">
        <f>SUBTOTAL(9,D32:D33)</f>
        <v>3399.95</v>
      </c>
      <c r="E34" s="29"/>
      <c r="F34" s="22"/>
      <c r="G34" s="22"/>
      <c r="H34" s="22">
        <f>SUBTOTAL(9,H32:H33)</f>
        <v>145.09</v>
      </c>
      <c r="I34" s="86">
        <f>SUBTOTAL(9,I32:I33)</f>
        <v>3254.8599999999997</v>
      </c>
      <c r="J34" s="22"/>
      <c r="K34" s="22" t="s">
        <v>57</v>
      </c>
    </row>
    <row r="35" spans="1:11" ht="12.75" outlineLevel="2">
      <c r="A35" s="3"/>
      <c r="B35" s="3" t="s">
        <v>406</v>
      </c>
      <c r="C35" s="3" t="s">
        <v>354</v>
      </c>
      <c r="D35" s="11">
        <v>505.04</v>
      </c>
      <c r="E35" s="18" t="s">
        <v>407</v>
      </c>
      <c r="F35" s="3" t="s">
        <v>359</v>
      </c>
      <c r="G35" s="3" t="s">
        <v>65</v>
      </c>
      <c r="H35" s="3">
        <v>0</v>
      </c>
      <c r="I35" s="7">
        <f>D35-H35</f>
        <v>505.04</v>
      </c>
      <c r="J35" s="3" t="s">
        <v>58</v>
      </c>
      <c r="K35" s="3" t="s">
        <v>9</v>
      </c>
    </row>
    <row r="36" spans="1:11" s="24" customFormat="1" ht="12.75" outlineLevel="1">
      <c r="A36" s="22"/>
      <c r="B36" s="22"/>
      <c r="C36" s="22"/>
      <c r="D36" s="46">
        <f>SUBTOTAL(9,D35:D35)</f>
        <v>505.04</v>
      </c>
      <c r="E36" s="29"/>
      <c r="F36" s="22"/>
      <c r="G36" s="22"/>
      <c r="H36" s="22">
        <f>SUBTOTAL(9,H35:H35)</f>
        <v>0</v>
      </c>
      <c r="I36" s="54">
        <f>SUBTOTAL(9,I35:I35)</f>
        <v>505.04</v>
      </c>
      <c r="J36" s="22"/>
      <c r="K36" s="22" t="s">
        <v>59</v>
      </c>
    </row>
    <row r="37" spans="1:11" ht="12.75" outlineLevel="2">
      <c r="A37" s="3"/>
      <c r="B37" s="3" t="s">
        <v>408</v>
      </c>
      <c r="C37" s="3" t="s">
        <v>359</v>
      </c>
      <c r="D37" s="11">
        <v>16851.29</v>
      </c>
      <c r="E37" s="18" t="s">
        <v>409</v>
      </c>
      <c r="F37" s="3" t="s">
        <v>359</v>
      </c>
      <c r="G37" s="3" t="s">
        <v>65</v>
      </c>
      <c r="H37" s="3">
        <v>0</v>
      </c>
      <c r="I37" s="7">
        <f aca="true" t="shared" si="2" ref="I37:I50">D37-H37</f>
        <v>16851.29</v>
      </c>
      <c r="J37" s="3" t="s">
        <v>60</v>
      </c>
      <c r="K37" s="3" t="s">
        <v>4</v>
      </c>
    </row>
    <row r="38" spans="1:11" ht="12.75" outlineLevel="2">
      <c r="A38" s="3"/>
      <c r="B38" s="3" t="s">
        <v>410</v>
      </c>
      <c r="C38" s="3" t="s">
        <v>359</v>
      </c>
      <c r="D38" s="11">
        <v>4443.75</v>
      </c>
      <c r="E38" s="18" t="s">
        <v>411</v>
      </c>
      <c r="F38" s="3" t="s">
        <v>359</v>
      </c>
      <c r="G38" s="3" t="s">
        <v>65</v>
      </c>
      <c r="H38" s="3">
        <v>0</v>
      </c>
      <c r="I38" s="7">
        <f t="shared" si="2"/>
        <v>4443.75</v>
      </c>
      <c r="J38" s="3" t="s">
        <v>60</v>
      </c>
      <c r="K38" s="3" t="s">
        <v>4</v>
      </c>
    </row>
    <row r="39" spans="1:11" ht="12.75" outlineLevel="2">
      <c r="A39" s="3"/>
      <c r="B39" s="3" t="s">
        <v>412</v>
      </c>
      <c r="C39" s="3" t="s">
        <v>359</v>
      </c>
      <c r="D39" s="11">
        <v>32473.6</v>
      </c>
      <c r="E39" s="18" t="s">
        <v>413</v>
      </c>
      <c r="F39" s="3" t="s">
        <v>359</v>
      </c>
      <c r="G39" s="3" t="s">
        <v>65</v>
      </c>
      <c r="H39" s="3">
        <v>0</v>
      </c>
      <c r="I39" s="7">
        <f t="shared" si="2"/>
        <v>32473.6</v>
      </c>
      <c r="J39" s="3" t="s">
        <v>60</v>
      </c>
      <c r="K39" s="3" t="s">
        <v>4</v>
      </c>
    </row>
    <row r="40" spans="1:11" ht="12.75" outlineLevel="2">
      <c r="A40" s="3"/>
      <c r="B40" s="3" t="s">
        <v>414</v>
      </c>
      <c r="C40" s="3" t="s">
        <v>359</v>
      </c>
      <c r="D40" s="11">
        <v>10030.25</v>
      </c>
      <c r="E40" s="18" t="s">
        <v>415</v>
      </c>
      <c r="F40" s="3" t="s">
        <v>359</v>
      </c>
      <c r="G40" s="3" t="s">
        <v>65</v>
      </c>
      <c r="H40" s="3">
        <v>0</v>
      </c>
      <c r="I40" s="7">
        <f t="shared" si="2"/>
        <v>10030.25</v>
      </c>
      <c r="J40" s="3" t="s">
        <v>60</v>
      </c>
      <c r="K40" s="3" t="s">
        <v>4</v>
      </c>
    </row>
    <row r="41" spans="1:11" ht="12.75" outlineLevel="2">
      <c r="A41" s="3"/>
      <c r="B41" s="3" t="s">
        <v>416</v>
      </c>
      <c r="C41" s="3" t="s">
        <v>359</v>
      </c>
      <c r="D41" s="11">
        <v>252.34</v>
      </c>
      <c r="E41" s="18" t="s">
        <v>417</v>
      </c>
      <c r="F41" s="3" t="s">
        <v>359</v>
      </c>
      <c r="G41" s="3" t="s">
        <v>65</v>
      </c>
      <c r="H41" s="3">
        <v>12.62</v>
      </c>
      <c r="I41" s="7">
        <f t="shared" si="2"/>
        <v>239.72</v>
      </c>
      <c r="J41" s="3" t="s">
        <v>60</v>
      </c>
      <c r="K41" s="3" t="s">
        <v>4</v>
      </c>
    </row>
    <row r="42" spans="1:11" ht="12.75" outlineLevel="2">
      <c r="A42" s="3"/>
      <c r="B42" s="3" t="s">
        <v>418</v>
      </c>
      <c r="C42" s="3" t="s">
        <v>359</v>
      </c>
      <c r="D42" s="11">
        <v>13784.32</v>
      </c>
      <c r="E42" s="18" t="s">
        <v>419</v>
      </c>
      <c r="F42" s="3" t="s">
        <v>359</v>
      </c>
      <c r="G42" s="3" t="s">
        <v>65</v>
      </c>
      <c r="H42" s="3">
        <v>0</v>
      </c>
      <c r="I42" s="7">
        <f t="shared" si="2"/>
        <v>13784.32</v>
      </c>
      <c r="J42" s="3" t="s">
        <v>60</v>
      </c>
      <c r="K42" s="3" t="s">
        <v>4</v>
      </c>
    </row>
    <row r="43" spans="1:11" ht="12.75" outlineLevel="2">
      <c r="A43" s="3"/>
      <c r="B43" s="3" t="s">
        <v>420</v>
      </c>
      <c r="C43" s="3" t="s">
        <v>359</v>
      </c>
      <c r="D43" s="11">
        <v>818.88</v>
      </c>
      <c r="E43" s="18" t="s">
        <v>421</v>
      </c>
      <c r="F43" s="3" t="s">
        <v>359</v>
      </c>
      <c r="G43" s="3" t="s">
        <v>65</v>
      </c>
      <c r="H43" s="3">
        <v>0</v>
      </c>
      <c r="I43" s="7">
        <f t="shared" si="2"/>
        <v>818.88</v>
      </c>
      <c r="J43" s="3" t="s">
        <v>60</v>
      </c>
      <c r="K43" s="3" t="s">
        <v>4</v>
      </c>
    </row>
    <row r="44" spans="1:11" ht="12.75" outlineLevel="2">
      <c r="A44" s="3"/>
      <c r="B44" s="3" t="s">
        <v>422</v>
      </c>
      <c r="C44" s="3" t="s">
        <v>359</v>
      </c>
      <c r="D44" s="11">
        <v>9033.94</v>
      </c>
      <c r="E44" s="18" t="s">
        <v>423</v>
      </c>
      <c r="F44" s="3" t="s">
        <v>359</v>
      </c>
      <c r="G44" s="3" t="s">
        <v>65</v>
      </c>
      <c r="H44" s="3">
        <v>0</v>
      </c>
      <c r="I44" s="7">
        <f t="shared" si="2"/>
        <v>9033.94</v>
      </c>
      <c r="J44" s="3" t="s">
        <v>60</v>
      </c>
      <c r="K44" s="3" t="s">
        <v>4</v>
      </c>
    </row>
    <row r="45" spans="1:11" ht="12.75" outlineLevel="2">
      <c r="A45" s="3"/>
      <c r="B45" s="3" t="s">
        <v>424</v>
      </c>
      <c r="C45" s="3" t="s">
        <v>359</v>
      </c>
      <c r="D45" s="11">
        <v>4516.97</v>
      </c>
      <c r="E45" s="18" t="s">
        <v>425</v>
      </c>
      <c r="F45" s="3" t="s">
        <v>359</v>
      </c>
      <c r="G45" s="3" t="s">
        <v>65</v>
      </c>
      <c r="H45" s="3">
        <v>0</v>
      </c>
      <c r="I45" s="7">
        <f t="shared" si="2"/>
        <v>4516.97</v>
      </c>
      <c r="J45" s="3" t="s">
        <v>60</v>
      </c>
      <c r="K45" s="3" t="s">
        <v>4</v>
      </c>
    </row>
    <row r="46" spans="1:11" ht="12.75" outlineLevel="2">
      <c r="A46" s="3"/>
      <c r="B46" s="3" t="s">
        <v>426</v>
      </c>
      <c r="C46" s="3" t="s">
        <v>359</v>
      </c>
      <c r="D46" s="11">
        <v>2470.02</v>
      </c>
      <c r="E46" s="18" t="s">
        <v>427</v>
      </c>
      <c r="F46" s="3" t="s">
        <v>359</v>
      </c>
      <c r="G46" s="3" t="s">
        <v>65</v>
      </c>
      <c r="H46" s="3">
        <v>0</v>
      </c>
      <c r="I46" s="7">
        <f t="shared" si="2"/>
        <v>2470.02</v>
      </c>
      <c r="J46" s="3" t="s">
        <v>60</v>
      </c>
      <c r="K46" s="3" t="s">
        <v>4</v>
      </c>
    </row>
    <row r="47" spans="1:11" ht="12.75" outlineLevel="2">
      <c r="A47" s="3"/>
      <c r="B47" s="3" t="s">
        <v>428</v>
      </c>
      <c r="C47" s="3" t="s">
        <v>359</v>
      </c>
      <c r="D47" s="11">
        <v>455</v>
      </c>
      <c r="E47" s="18" t="s">
        <v>429</v>
      </c>
      <c r="F47" s="3" t="s">
        <v>359</v>
      </c>
      <c r="G47" s="3" t="s">
        <v>65</v>
      </c>
      <c r="H47" s="3">
        <v>0</v>
      </c>
      <c r="I47" s="7">
        <f t="shared" si="2"/>
        <v>455</v>
      </c>
      <c r="J47" s="3" t="s">
        <v>60</v>
      </c>
      <c r="K47" s="3" t="s">
        <v>4</v>
      </c>
    </row>
    <row r="48" spans="1:11" ht="12.75" outlineLevel="2">
      <c r="A48" s="3"/>
      <c r="B48" s="3" t="s">
        <v>430</v>
      </c>
      <c r="C48" s="3" t="s">
        <v>359</v>
      </c>
      <c r="D48" s="11">
        <v>2538.9</v>
      </c>
      <c r="E48" s="18" t="s">
        <v>208</v>
      </c>
      <c r="F48" s="3" t="s">
        <v>359</v>
      </c>
      <c r="G48" s="3" t="s">
        <v>65</v>
      </c>
      <c r="H48" s="3">
        <v>0</v>
      </c>
      <c r="I48" s="7">
        <f t="shared" si="2"/>
        <v>2538.9</v>
      </c>
      <c r="J48" s="3" t="s">
        <v>60</v>
      </c>
      <c r="K48" s="3" t="s">
        <v>4</v>
      </c>
    </row>
    <row r="49" spans="1:11" ht="12.75" outlineLevel="2">
      <c r="A49" s="3"/>
      <c r="B49" s="3" t="s">
        <v>431</v>
      </c>
      <c r="C49" s="3" t="s">
        <v>362</v>
      </c>
      <c r="D49" s="11">
        <v>1171.51</v>
      </c>
      <c r="E49" s="18" t="s">
        <v>432</v>
      </c>
      <c r="F49" s="3" t="s">
        <v>364</v>
      </c>
      <c r="G49" s="3" t="s">
        <v>65</v>
      </c>
      <c r="H49" s="3">
        <v>0</v>
      </c>
      <c r="I49" s="85">
        <f t="shared" si="2"/>
        <v>1171.51</v>
      </c>
      <c r="J49" s="3" t="s">
        <v>60</v>
      </c>
      <c r="K49" s="3" t="s">
        <v>4</v>
      </c>
    </row>
    <row r="50" spans="1:11" ht="12.75" outlineLevel="2">
      <c r="A50" s="3"/>
      <c r="B50" s="3" t="s">
        <v>433</v>
      </c>
      <c r="C50" s="3" t="s">
        <v>362</v>
      </c>
      <c r="D50" s="11">
        <v>2343.02</v>
      </c>
      <c r="E50" s="18" t="s">
        <v>434</v>
      </c>
      <c r="F50" s="3" t="s">
        <v>364</v>
      </c>
      <c r="G50" s="10" t="s">
        <v>65</v>
      </c>
      <c r="H50" s="3">
        <v>0</v>
      </c>
      <c r="I50" s="85">
        <f t="shared" si="2"/>
        <v>2343.02</v>
      </c>
      <c r="J50" s="3" t="s">
        <v>60</v>
      </c>
      <c r="K50" s="3" t="s">
        <v>4</v>
      </c>
    </row>
    <row r="51" spans="1:11" s="24" customFormat="1" ht="12.75" outlineLevel="1">
      <c r="A51" s="22"/>
      <c r="B51" s="22"/>
      <c r="C51" s="22"/>
      <c r="D51" s="46">
        <f>SUBTOTAL(9,D37:D50)</f>
        <v>101183.79</v>
      </c>
      <c r="E51" s="29"/>
      <c r="F51" s="22"/>
      <c r="G51" s="22"/>
      <c r="H51" s="22">
        <f>SUBTOTAL(9,H37:H50)</f>
        <v>12.62</v>
      </c>
      <c r="I51" s="86">
        <f>SUBTOTAL(9,I37:I50)</f>
        <v>101171.17</v>
      </c>
      <c r="J51" s="22"/>
      <c r="K51" s="22" t="s">
        <v>61</v>
      </c>
    </row>
    <row r="52" spans="1:11" ht="12.75" outlineLevel="2">
      <c r="A52" s="3"/>
      <c r="B52" s="3" t="s">
        <v>435</v>
      </c>
      <c r="C52" s="3" t="s">
        <v>362</v>
      </c>
      <c r="D52" s="11">
        <v>409.44</v>
      </c>
      <c r="E52" s="18" t="s">
        <v>436</v>
      </c>
      <c r="F52" s="3" t="s">
        <v>394</v>
      </c>
      <c r="G52" s="3" t="s">
        <v>65</v>
      </c>
      <c r="H52" s="3">
        <v>0</v>
      </c>
      <c r="I52" s="7">
        <f>D52-H52</f>
        <v>409.44</v>
      </c>
      <c r="J52" s="3" t="s">
        <v>437</v>
      </c>
      <c r="K52" s="3" t="s">
        <v>438</v>
      </c>
    </row>
    <row r="53" spans="1:11" s="24" customFormat="1" ht="12.75" outlineLevel="1">
      <c r="A53" s="22"/>
      <c r="B53" s="22"/>
      <c r="C53" s="22"/>
      <c r="D53" s="46">
        <f>SUBTOTAL(9,D52:D52)</f>
        <v>409.44</v>
      </c>
      <c r="E53" s="29"/>
      <c r="F53" s="22"/>
      <c r="G53" s="22"/>
      <c r="H53" s="22">
        <f>SUBTOTAL(9,H52:H52)</f>
        <v>0</v>
      </c>
      <c r="I53" s="54">
        <f>SUBTOTAL(9,I52:I52)</f>
        <v>409.44</v>
      </c>
      <c r="J53" s="22"/>
      <c r="K53" s="22" t="s">
        <v>439</v>
      </c>
    </row>
    <row r="54" spans="1:11" ht="12.75" outlineLevel="2">
      <c r="A54" s="3"/>
      <c r="B54" s="3" t="s">
        <v>440</v>
      </c>
      <c r="C54" s="3" t="s">
        <v>359</v>
      </c>
      <c r="D54" s="11">
        <v>1268.5</v>
      </c>
      <c r="E54" s="18" t="s">
        <v>441</v>
      </c>
      <c r="F54" s="3" t="s">
        <v>364</v>
      </c>
      <c r="G54" s="3" t="s">
        <v>65</v>
      </c>
      <c r="H54" s="3">
        <v>0</v>
      </c>
      <c r="I54" s="85">
        <f>D54-H54</f>
        <v>1268.5</v>
      </c>
      <c r="J54" s="3" t="s">
        <v>68</v>
      </c>
      <c r="K54" s="3" t="s">
        <v>3</v>
      </c>
    </row>
    <row r="55" spans="1:11" s="24" customFormat="1" ht="12.75" outlineLevel="1">
      <c r="A55" s="22"/>
      <c r="B55" s="22"/>
      <c r="C55" s="22"/>
      <c r="D55" s="46">
        <f>SUBTOTAL(9,D54:D54)</f>
        <v>1268.5</v>
      </c>
      <c r="E55" s="29"/>
      <c r="F55" s="22"/>
      <c r="G55" s="22"/>
      <c r="H55" s="22">
        <f>SUBTOTAL(9,H54:H54)</f>
        <v>0</v>
      </c>
      <c r="I55" s="86">
        <f>SUBTOTAL(9,I54:I54)</f>
        <v>1268.5</v>
      </c>
      <c r="J55" s="22"/>
      <c r="K55" s="22" t="s">
        <v>69</v>
      </c>
    </row>
    <row r="56" spans="1:11" ht="12.75" outlineLevel="2">
      <c r="A56" s="3"/>
      <c r="B56" s="3" t="s">
        <v>442</v>
      </c>
      <c r="C56" s="3" t="s">
        <v>359</v>
      </c>
      <c r="D56" s="11">
        <v>3894.2</v>
      </c>
      <c r="E56" s="18" t="s">
        <v>443</v>
      </c>
      <c r="F56" s="3" t="s">
        <v>359</v>
      </c>
      <c r="G56" s="3" t="s">
        <v>65</v>
      </c>
      <c r="H56" s="3">
        <v>0</v>
      </c>
      <c r="I56" s="7">
        <f>D56-H56</f>
        <v>3894.2</v>
      </c>
      <c r="J56" s="3" t="s">
        <v>444</v>
      </c>
      <c r="K56" s="3" t="s">
        <v>445</v>
      </c>
    </row>
    <row r="57" spans="1:11" s="24" customFormat="1" ht="12.75" outlineLevel="1">
      <c r="A57" s="22"/>
      <c r="B57" s="22"/>
      <c r="C57" s="22"/>
      <c r="D57" s="46">
        <f>SUBTOTAL(9,D56:D56)</f>
        <v>3894.2</v>
      </c>
      <c r="E57" s="29"/>
      <c r="F57" s="22"/>
      <c r="G57" s="22"/>
      <c r="H57" s="22">
        <f>SUBTOTAL(9,H56:H56)</f>
        <v>0</v>
      </c>
      <c r="I57" s="54">
        <f>SUBTOTAL(9,I56:I56)</f>
        <v>3894.2</v>
      </c>
      <c r="J57" s="22"/>
      <c r="K57" s="22" t="s">
        <v>446</v>
      </c>
    </row>
    <row r="58" spans="1:11" ht="12.75" outlineLevel="2">
      <c r="A58" s="3"/>
      <c r="B58" s="3" t="s">
        <v>447</v>
      </c>
      <c r="C58" s="3" t="s">
        <v>448</v>
      </c>
      <c r="D58" s="11">
        <v>13978</v>
      </c>
      <c r="E58" s="18" t="s">
        <v>449</v>
      </c>
      <c r="F58" s="3" t="s">
        <v>448</v>
      </c>
      <c r="G58" s="3" t="s">
        <v>450</v>
      </c>
      <c r="H58" s="3">
        <v>0</v>
      </c>
      <c r="I58" s="7">
        <f>D58-H58</f>
        <v>13978</v>
      </c>
      <c r="J58" s="3" t="s">
        <v>62</v>
      </c>
      <c r="K58" s="3" t="s">
        <v>8</v>
      </c>
    </row>
    <row r="59" spans="1:15" ht="12.75" outlineLevel="2">
      <c r="A59" s="3"/>
      <c r="B59" s="3" t="s">
        <v>451</v>
      </c>
      <c r="C59" s="3" t="s">
        <v>366</v>
      </c>
      <c r="D59" s="11">
        <v>15572.32</v>
      </c>
      <c r="E59" s="18" t="s">
        <v>452</v>
      </c>
      <c r="F59" s="3" t="s">
        <v>364</v>
      </c>
      <c r="G59" s="10" t="s">
        <v>65</v>
      </c>
      <c r="H59" s="3">
        <v>0</v>
      </c>
      <c r="I59" s="85">
        <f>D59-H59</f>
        <v>15572.32</v>
      </c>
      <c r="J59" s="3" t="s">
        <v>62</v>
      </c>
      <c r="K59" s="3" t="s">
        <v>8</v>
      </c>
      <c r="O59">
        <v>15</v>
      </c>
    </row>
    <row r="60" spans="1:11" s="24" customFormat="1" ht="12.75" outlineLevel="1">
      <c r="A60" s="22"/>
      <c r="B60" s="22"/>
      <c r="C60" s="22"/>
      <c r="D60" s="46">
        <f>SUBTOTAL(9,D58:D59)</f>
        <v>29550.32</v>
      </c>
      <c r="E60" s="29"/>
      <c r="F60" s="22"/>
      <c r="G60" s="22"/>
      <c r="H60" s="22">
        <f>SUBTOTAL(9,H58:H59)</f>
        <v>0</v>
      </c>
      <c r="I60" s="86">
        <f>SUBTOTAL(9,I58:I59)</f>
        <v>29550.32</v>
      </c>
      <c r="J60" s="22"/>
      <c r="K60" s="22" t="s">
        <v>63</v>
      </c>
    </row>
    <row r="61" spans="1:11" ht="12.75" outlineLevel="2">
      <c r="A61" s="3"/>
      <c r="B61" s="3" t="s">
        <v>453</v>
      </c>
      <c r="C61" s="3" t="s">
        <v>454</v>
      </c>
      <c r="D61" s="11">
        <v>2741.14</v>
      </c>
      <c r="E61" s="18" t="s">
        <v>455</v>
      </c>
      <c r="F61" s="3" t="s">
        <v>362</v>
      </c>
      <c r="G61" s="3" t="s">
        <v>65</v>
      </c>
      <c r="H61" s="3">
        <v>0</v>
      </c>
      <c r="I61" s="7">
        <f aca="true" t="shared" si="3" ref="I61:I67">D61-H61</f>
        <v>2741.14</v>
      </c>
      <c r="J61" s="3" t="s">
        <v>342</v>
      </c>
      <c r="K61" s="3" t="s">
        <v>343</v>
      </c>
    </row>
    <row r="62" spans="1:11" ht="12.75" outlineLevel="2">
      <c r="A62" s="3"/>
      <c r="B62" s="3" t="s">
        <v>456</v>
      </c>
      <c r="C62" s="3" t="s">
        <v>457</v>
      </c>
      <c r="D62" s="11">
        <v>756</v>
      </c>
      <c r="E62" s="18" t="s">
        <v>458</v>
      </c>
      <c r="F62" s="3" t="s">
        <v>368</v>
      </c>
      <c r="G62" s="10" t="s">
        <v>65</v>
      </c>
      <c r="H62" s="3">
        <v>0</v>
      </c>
      <c r="I62" s="85">
        <f t="shared" si="3"/>
        <v>756</v>
      </c>
      <c r="J62" s="3" t="s">
        <v>342</v>
      </c>
      <c r="K62" s="3" t="s">
        <v>343</v>
      </c>
    </row>
    <row r="63" spans="1:11" ht="12.75" outlineLevel="2">
      <c r="A63" s="3"/>
      <c r="B63" s="3" t="s">
        <v>459</v>
      </c>
      <c r="C63" s="3" t="s">
        <v>460</v>
      </c>
      <c r="D63" s="11">
        <v>672.04</v>
      </c>
      <c r="E63" s="18" t="s">
        <v>461</v>
      </c>
      <c r="F63" s="3" t="s">
        <v>368</v>
      </c>
      <c r="G63" s="10" t="s">
        <v>65</v>
      </c>
      <c r="H63" s="3">
        <v>0</v>
      </c>
      <c r="I63" s="85">
        <f t="shared" si="3"/>
        <v>672.04</v>
      </c>
      <c r="J63" s="3" t="s">
        <v>342</v>
      </c>
      <c r="K63" s="3" t="s">
        <v>343</v>
      </c>
    </row>
    <row r="64" spans="1:11" ht="12.75" outlineLevel="2">
      <c r="A64" s="3"/>
      <c r="B64" s="3" t="s">
        <v>462</v>
      </c>
      <c r="C64" s="3" t="s">
        <v>368</v>
      </c>
      <c r="D64" s="11">
        <v>383.36</v>
      </c>
      <c r="E64" s="18" t="s">
        <v>463</v>
      </c>
      <c r="F64" s="3" t="s">
        <v>368</v>
      </c>
      <c r="G64" s="3" t="s">
        <v>65</v>
      </c>
      <c r="H64" s="3">
        <v>0</v>
      </c>
      <c r="I64" s="85">
        <f t="shared" si="3"/>
        <v>383.36</v>
      </c>
      <c r="J64" s="3" t="s">
        <v>342</v>
      </c>
      <c r="K64" s="3" t="s">
        <v>343</v>
      </c>
    </row>
    <row r="65" spans="1:11" ht="12.75" outlineLevel="2">
      <c r="A65" s="3"/>
      <c r="B65" s="3" t="s">
        <v>464</v>
      </c>
      <c r="C65" s="3" t="s">
        <v>465</v>
      </c>
      <c r="D65" s="11">
        <v>759.24</v>
      </c>
      <c r="E65" s="18" t="s">
        <v>466</v>
      </c>
      <c r="F65" s="3" t="s">
        <v>368</v>
      </c>
      <c r="G65" s="3" t="s">
        <v>65</v>
      </c>
      <c r="H65" s="3">
        <v>0</v>
      </c>
      <c r="I65" s="85">
        <f t="shared" si="3"/>
        <v>759.24</v>
      </c>
      <c r="J65" s="3" t="s">
        <v>342</v>
      </c>
      <c r="K65" s="3" t="s">
        <v>343</v>
      </c>
    </row>
    <row r="66" spans="1:11" ht="12.75" outlineLevel="2">
      <c r="A66" s="3"/>
      <c r="B66" s="3" t="s">
        <v>467</v>
      </c>
      <c r="C66" s="3" t="s">
        <v>465</v>
      </c>
      <c r="D66" s="11">
        <v>383.36</v>
      </c>
      <c r="E66" s="18" t="s">
        <v>468</v>
      </c>
      <c r="F66" s="3" t="s">
        <v>368</v>
      </c>
      <c r="G66" s="3" t="s">
        <v>65</v>
      </c>
      <c r="H66" s="3">
        <v>0</v>
      </c>
      <c r="I66" s="85">
        <f t="shared" si="3"/>
        <v>383.36</v>
      </c>
      <c r="J66" s="3" t="s">
        <v>342</v>
      </c>
      <c r="K66" s="3" t="s">
        <v>343</v>
      </c>
    </row>
    <row r="67" spans="1:11" ht="12.75" outlineLevel="2">
      <c r="A67" s="3"/>
      <c r="B67" s="3" t="s">
        <v>469</v>
      </c>
      <c r="C67" s="3" t="s">
        <v>368</v>
      </c>
      <c r="D67" s="11">
        <v>1036.34</v>
      </c>
      <c r="E67" s="18" t="s">
        <v>470</v>
      </c>
      <c r="F67" s="3" t="s">
        <v>368</v>
      </c>
      <c r="G67" s="3" t="s">
        <v>65</v>
      </c>
      <c r="H67" s="3">
        <v>0</v>
      </c>
      <c r="I67" s="85">
        <f t="shared" si="3"/>
        <v>1036.34</v>
      </c>
      <c r="J67" s="3" t="s">
        <v>342</v>
      </c>
      <c r="K67" s="3" t="s">
        <v>343</v>
      </c>
    </row>
    <row r="68" spans="1:11" s="24" customFormat="1" ht="12.75" outlineLevel="1">
      <c r="A68" s="22"/>
      <c r="B68" s="22"/>
      <c r="C68" s="22"/>
      <c r="D68" s="46">
        <f>SUBTOTAL(9,D61:D67)</f>
        <v>6731.48</v>
      </c>
      <c r="E68" s="29"/>
      <c r="F68" s="22"/>
      <c r="G68" s="22"/>
      <c r="H68" s="22">
        <f>SUBTOTAL(9,H61:H67)</f>
        <v>0</v>
      </c>
      <c r="I68" s="86">
        <f>SUBTOTAL(9,I61:I67)</f>
        <v>6731.48</v>
      </c>
      <c r="J68" s="22"/>
      <c r="K68" s="22" t="s">
        <v>344</v>
      </c>
    </row>
    <row r="69" spans="1:11" ht="12.75" outlineLevel="2">
      <c r="A69" s="3"/>
      <c r="B69" s="3" t="s">
        <v>471</v>
      </c>
      <c r="C69" s="3" t="s">
        <v>362</v>
      </c>
      <c r="D69" s="11">
        <v>2878.66</v>
      </c>
      <c r="E69" s="18" t="s">
        <v>472</v>
      </c>
      <c r="F69" s="3" t="s">
        <v>364</v>
      </c>
      <c r="G69" s="3" t="s">
        <v>65</v>
      </c>
      <c r="H69" s="3">
        <v>0</v>
      </c>
      <c r="I69" s="85">
        <f>D69-H69</f>
        <v>2878.66</v>
      </c>
      <c r="J69" s="3" t="s">
        <v>473</v>
      </c>
      <c r="K69" s="3" t="s">
        <v>474</v>
      </c>
    </row>
    <row r="70" spans="1:11" s="24" customFormat="1" ht="12.75" outlineLevel="1">
      <c r="A70" s="22"/>
      <c r="B70" s="22"/>
      <c r="C70" s="22"/>
      <c r="D70" s="46">
        <f>SUBTOTAL(9,D69:D69)</f>
        <v>2878.66</v>
      </c>
      <c r="E70" s="29"/>
      <c r="F70" s="22"/>
      <c r="G70" s="22"/>
      <c r="H70" s="22">
        <f>SUBTOTAL(9,H69:H69)</f>
        <v>0</v>
      </c>
      <c r="I70" s="86">
        <f>SUBTOTAL(9,I69:I69)</f>
        <v>2878.66</v>
      </c>
      <c r="J70" s="22"/>
      <c r="K70" s="22" t="s">
        <v>475</v>
      </c>
    </row>
    <row r="71" spans="1:11" s="24" customFormat="1" ht="12.75">
      <c r="A71" s="22"/>
      <c r="B71" s="22"/>
      <c r="C71" s="22"/>
      <c r="D71" s="46">
        <f>SUBTOTAL(9,D9:D69)</f>
        <v>250346.96000000002</v>
      </c>
      <c r="E71" s="29"/>
      <c r="F71" s="22"/>
      <c r="G71" s="22"/>
      <c r="H71" s="22">
        <f>SUBTOTAL(9,H9:H69)</f>
        <v>346.96000000000004</v>
      </c>
      <c r="I71" s="86">
        <f>SUBTOTAL(9,I9:I69)</f>
        <v>250000.00000000003</v>
      </c>
      <c r="J71" s="22"/>
      <c r="K71" s="22" t="s">
        <v>64</v>
      </c>
    </row>
  </sheetData>
  <sheetProtection/>
  <printOptions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61">
      <selection activeCell="K100" sqref="K100"/>
    </sheetView>
  </sheetViews>
  <sheetFormatPr defaultColWidth="9.140625" defaultRowHeight="12.75" outlineLevelRow="2"/>
  <cols>
    <col min="1" max="1" width="4.57421875" style="6" customWidth="1"/>
    <col min="2" max="2" width="11.57421875" style="0" customWidth="1"/>
    <col min="4" max="4" width="10.7109375" style="0" bestFit="1" customWidth="1"/>
    <col min="5" max="5" width="5.7109375" style="0" customWidth="1"/>
    <col min="9" max="9" width="11.57421875" style="0" customWidth="1"/>
    <col min="11" max="11" width="31.7109375" style="0" customWidth="1"/>
  </cols>
  <sheetData>
    <row r="1" spans="2:9" ht="12.75">
      <c r="B1" s="27" t="s">
        <v>26</v>
      </c>
      <c r="C1" s="27"/>
      <c r="I1" s="26"/>
    </row>
    <row r="2" spans="2:9" ht="12.75">
      <c r="B2" s="27" t="s">
        <v>811</v>
      </c>
      <c r="C2" s="27"/>
      <c r="I2" s="26"/>
    </row>
    <row r="3" spans="2:9" ht="12.75">
      <c r="B3" s="27"/>
      <c r="C3" s="27"/>
      <c r="I3" s="26"/>
    </row>
    <row r="4" ht="12.75">
      <c r="I4" s="2" t="s">
        <v>27</v>
      </c>
    </row>
    <row r="5" ht="12.75">
      <c r="F5" s="6" t="s">
        <v>812</v>
      </c>
    </row>
    <row r="7" spans="1:11" ht="51">
      <c r="A7" s="114" t="s">
        <v>28</v>
      </c>
      <c r="B7" s="67" t="s">
        <v>29</v>
      </c>
      <c r="C7" s="35" t="s">
        <v>30</v>
      </c>
      <c r="D7" s="36" t="s">
        <v>31</v>
      </c>
      <c r="E7" s="35" t="s">
        <v>32</v>
      </c>
      <c r="F7" s="68" t="s">
        <v>33</v>
      </c>
      <c r="G7" s="37" t="s">
        <v>34</v>
      </c>
      <c r="H7" s="36" t="s">
        <v>35</v>
      </c>
      <c r="I7" s="36" t="s">
        <v>813</v>
      </c>
      <c r="J7" s="35" t="s">
        <v>36</v>
      </c>
      <c r="K7" s="37" t="s">
        <v>37</v>
      </c>
    </row>
    <row r="8" spans="1:11" ht="12.75" outlineLevel="2">
      <c r="A8" s="10">
        <v>1</v>
      </c>
      <c r="B8" s="3" t="s">
        <v>814</v>
      </c>
      <c r="C8" s="3" t="s">
        <v>815</v>
      </c>
      <c r="D8" s="11">
        <v>63.08</v>
      </c>
      <c r="E8" s="3" t="s">
        <v>816</v>
      </c>
      <c r="F8" s="3" t="s">
        <v>817</v>
      </c>
      <c r="G8" s="3" t="s">
        <v>65</v>
      </c>
      <c r="H8" s="3">
        <v>0</v>
      </c>
      <c r="I8" s="7">
        <f aca="true" t="shared" si="0" ref="I8:I18">D8-H8</f>
        <v>63.08</v>
      </c>
      <c r="J8" s="69" t="s">
        <v>38</v>
      </c>
      <c r="K8" s="69" t="s">
        <v>18</v>
      </c>
    </row>
    <row r="9" spans="1:11" ht="12.75" outlineLevel="2">
      <c r="A9" s="10">
        <v>2</v>
      </c>
      <c r="B9" s="3" t="s">
        <v>818</v>
      </c>
      <c r="C9" s="3" t="s">
        <v>815</v>
      </c>
      <c r="D9" s="11">
        <v>176.63</v>
      </c>
      <c r="E9" s="3" t="s">
        <v>819</v>
      </c>
      <c r="F9" s="3" t="s">
        <v>817</v>
      </c>
      <c r="G9" s="3" t="s">
        <v>65</v>
      </c>
      <c r="H9" s="3">
        <v>18.92</v>
      </c>
      <c r="I9" s="7">
        <f t="shared" si="0"/>
        <v>157.70999999999998</v>
      </c>
      <c r="J9" s="69" t="s">
        <v>38</v>
      </c>
      <c r="K9" s="69" t="s">
        <v>18</v>
      </c>
    </row>
    <row r="10" spans="1:11" ht="12.75" outlineLevel="2">
      <c r="A10" s="10">
        <v>3</v>
      </c>
      <c r="B10" s="3" t="s">
        <v>820</v>
      </c>
      <c r="C10" s="3" t="s">
        <v>815</v>
      </c>
      <c r="D10" s="11">
        <v>100.93</v>
      </c>
      <c r="E10" s="3" t="s">
        <v>821</v>
      </c>
      <c r="F10" s="3" t="s">
        <v>817</v>
      </c>
      <c r="G10" s="3" t="s">
        <v>65</v>
      </c>
      <c r="H10" s="4">
        <v>0</v>
      </c>
      <c r="I10" s="7">
        <f t="shared" si="0"/>
        <v>100.93</v>
      </c>
      <c r="J10" s="69" t="s">
        <v>38</v>
      </c>
      <c r="K10" s="69" t="s">
        <v>18</v>
      </c>
    </row>
    <row r="11" spans="1:11" ht="12.75" outlineLevel="2">
      <c r="A11" s="10">
        <v>4</v>
      </c>
      <c r="B11" s="3" t="s">
        <v>822</v>
      </c>
      <c r="C11" s="3" t="s">
        <v>815</v>
      </c>
      <c r="D11" s="11">
        <v>164.02</v>
      </c>
      <c r="E11" s="3" t="s">
        <v>823</v>
      </c>
      <c r="F11" s="3" t="s">
        <v>817</v>
      </c>
      <c r="G11" s="3" t="s">
        <v>65</v>
      </c>
      <c r="H11" s="4">
        <v>0</v>
      </c>
      <c r="I11" s="7">
        <f t="shared" si="0"/>
        <v>164.02</v>
      </c>
      <c r="J11" s="69" t="s">
        <v>38</v>
      </c>
      <c r="K11" s="69" t="s">
        <v>18</v>
      </c>
    </row>
    <row r="12" spans="1:11" ht="12.75" outlineLevel="2">
      <c r="A12" s="10">
        <v>5</v>
      </c>
      <c r="B12" s="3" t="s">
        <v>824</v>
      </c>
      <c r="C12" s="3" t="s">
        <v>815</v>
      </c>
      <c r="D12" s="11">
        <v>17978.75</v>
      </c>
      <c r="E12" s="3" t="s">
        <v>825</v>
      </c>
      <c r="F12" s="3" t="s">
        <v>817</v>
      </c>
      <c r="G12" s="3" t="s">
        <v>65</v>
      </c>
      <c r="H12" s="4">
        <v>378.5</v>
      </c>
      <c r="I12" s="7">
        <f t="shared" si="0"/>
        <v>17600.25</v>
      </c>
      <c r="J12" s="69" t="s">
        <v>38</v>
      </c>
      <c r="K12" s="69" t="s">
        <v>18</v>
      </c>
    </row>
    <row r="13" spans="1:11" ht="12.75" outlineLevel="2">
      <c r="A13" s="10">
        <v>6</v>
      </c>
      <c r="B13" s="3" t="s">
        <v>826</v>
      </c>
      <c r="C13" s="3" t="s">
        <v>815</v>
      </c>
      <c r="D13" s="11">
        <v>107.24</v>
      </c>
      <c r="E13" s="3" t="s">
        <v>827</v>
      </c>
      <c r="F13" s="3" t="s">
        <v>828</v>
      </c>
      <c r="G13" s="3" t="s">
        <v>65</v>
      </c>
      <c r="H13" s="4">
        <v>0</v>
      </c>
      <c r="I13" s="7">
        <f t="shared" si="0"/>
        <v>107.24</v>
      </c>
      <c r="J13" s="69" t="s">
        <v>38</v>
      </c>
      <c r="K13" s="69" t="s">
        <v>18</v>
      </c>
    </row>
    <row r="14" spans="1:11" ht="12.75" outlineLevel="2">
      <c r="A14" s="10">
        <v>7</v>
      </c>
      <c r="B14" s="3" t="s">
        <v>829</v>
      </c>
      <c r="C14" s="3" t="s">
        <v>815</v>
      </c>
      <c r="D14" s="11">
        <v>151.39</v>
      </c>
      <c r="E14" s="3" t="s">
        <v>830</v>
      </c>
      <c r="F14" s="3" t="s">
        <v>828</v>
      </c>
      <c r="G14" s="3" t="s">
        <v>65</v>
      </c>
      <c r="H14" s="4">
        <v>0</v>
      </c>
      <c r="I14" s="7">
        <f t="shared" si="0"/>
        <v>151.39</v>
      </c>
      <c r="J14" s="69" t="s">
        <v>38</v>
      </c>
      <c r="K14" s="69" t="s">
        <v>18</v>
      </c>
    </row>
    <row r="15" spans="1:11" ht="12.75" outlineLevel="2">
      <c r="A15" s="10">
        <v>8</v>
      </c>
      <c r="B15" s="3" t="s">
        <v>831</v>
      </c>
      <c r="C15" s="3" t="s">
        <v>815</v>
      </c>
      <c r="D15" s="11">
        <v>18.92</v>
      </c>
      <c r="E15" s="3" t="s">
        <v>832</v>
      </c>
      <c r="F15" s="3" t="s">
        <v>817</v>
      </c>
      <c r="G15" s="3" t="s">
        <v>65</v>
      </c>
      <c r="H15" s="4">
        <v>0</v>
      </c>
      <c r="I15" s="7">
        <f t="shared" si="0"/>
        <v>18.92</v>
      </c>
      <c r="J15" s="69" t="s">
        <v>38</v>
      </c>
      <c r="K15" s="69" t="s">
        <v>18</v>
      </c>
    </row>
    <row r="16" spans="1:11" ht="12.75" outlineLevel="2">
      <c r="A16" s="10">
        <v>9</v>
      </c>
      <c r="B16" s="3" t="s">
        <v>833</v>
      </c>
      <c r="C16" s="3" t="s">
        <v>834</v>
      </c>
      <c r="D16" s="11">
        <v>126.17</v>
      </c>
      <c r="E16" s="3" t="s">
        <v>835</v>
      </c>
      <c r="F16" s="3" t="s">
        <v>809</v>
      </c>
      <c r="G16" s="3" t="s">
        <v>65</v>
      </c>
      <c r="H16" s="4">
        <v>0</v>
      </c>
      <c r="I16" s="7">
        <f t="shared" si="0"/>
        <v>126.17</v>
      </c>
      <c r="J16" s="69" t="s">
        <v>38</v>
      </c>
      <c r="K16" s="69" t="s">
        <v>18</v>
      </c>
    </row>
    <row r="17" spans="1:11" ht="12.75" outlineLevel="2">
      <c r="A17" s="10">
        <v>10</v>
      </c>
      <c r="B17" s="3" t="s">
        <v>836</v>
      </c>
      <c r="C17" s="3" t="s">
        <v>834</v>
      </c>
      <c r="D17" s="11">
        <v>75.7</v>
      </c>
      <c r="E17" s="3" t="s">
        <v>837</v>
      </c>
      <c r="F17" s="3" t="s">
        <v>809</v>
      </c>
      <c r="G17" s="3" t="s">
        <v>65</v>
      </c>
      <c r="H17" s="4">
        <v>0</v>
      </c>
      <c r="I17" s="7">
        <f t="shared" si="0"/>
        <v>75.7</v>
      </c>
      <c r="J17" s="69" t="s">
        <v>38</v>
      </c>
      <c r="K17" s="69" t="s">
        <v>18</v>
      </c>
    </row>
    <row r="18" spans="1:11" ht="12.75" outlineLevel="2">
      <c r="A18" s="10">
        <v>11</v>
      </c>
      <c r="B18" s="3" t="s">
        <v>838</v>
      </c>
      <c r="C18" s="3" t="s">
        <v>834</v>
      </c>
      <c r="D18" s="11">
        <v>3406.5</v>
      </c>
      <c r="E18" s="3" t="s">
        <v>596</v>
      </c>
      <c r="F18" s="3" t="s">
        <v>809</v>
      </c>
      <c r="G18" s="3" t="s">
        <v>65</v>
      </c>
      <c r="H18" s="4">
        <v>0</v>
      </c>
      <c r="I18" s="7">
        <f t="shared" si="0"/>
        <v>3406.5</v>
      </c>
      <c r="J18" s="69" t="s">
        <v>38</v>
      </c>
      <c r="K18" s="69" t="s">
        <v>18</v>
      </c>
    </row>
    <row r="19" spans="1:11" s="24" customFormat="1" ht="12.75" outlineLevel="1">
      <c r="A19" s="10"/>
      <c r="B19" s="22"/>
      <c r="C19" s="22"/>
      <c r="D19" s="46">
        <f>SUBTOTAL(9,D8:D18)</f>
        <v>22369.329999999998</v>
      </c>
      <c r="E19" s="22"/>
      <c r="F19" s="22"/>
      <c r="G19" s="22"/>
      <c r="H19" s="115">
        <f>SUBTOTAL(9,H8:H18)</f>
        <v>397.42</v>
      </c>
      <c r="I19" s="54">
        <f>SUBTOTAL(9,I8:I18)</f>
        <v>21971.91</v>
      </c>
      <c r="J19" s="39"/>
      <c r="K19" s="116" t="s">
        <v>39</v>
      </c>
    </row>
    <row r="20" spans="1:11" ht="12.75" outlineLevel="2">
      <c r="A20" s="10">
        <v>1</v>
      </c>
      <c r="B20" s="3" t="s">
        <v>839</v>
      </c>
      <c r="C20" s="3" t="s">
        <v>840</v>
      </c>
      <c r="D20" s="11">
        <v>8284.77</v>
      </c>
      <c r="E20" s="3" t="s">
        <v>826</v>
      </c>
      <c r="F20" s="3" t="s">
        <v>840</v>
      </c>
      <c r="G20" s="3" t="s">
        <v>65</v>
      </c>
      <c r="H20" s="4">
        <v>0</v>
      </c>
      <c r="I20" s="7">
        <f aca="true" t="shared" si="1" ref="I20:I30">D20-H20</f>
        <v>8284.77</v>
      </c>
      <c r="J20" s="69" t="s">
        <v>40</v>
      </c>
      <c r="K20" s="69" t="s">
        <v>19</v>
      </c>
    </row>
    <row r="21" spans="1:11" ht="12.75" outlineLevel="2">
      <c r="A21" s="10">
        <v>2</v>
      </c>
      <c r="B21" s="3" t="s">
        <v>841</v>
      </c>
      <c r="C21" s="3" t="s">
        <v>840</v>
      </c>
      <c r="D21" s="11">
        <v>6596.2</v>
      </c>
      <c r="E21" s="3" t="s">
        <v>829</v>
      </c>
      <c r="F21" s="3" t="s">
        <v>840</v>
      </c>
      <c r="G21" s="3" t="s">
        <v>65</v>
      </c>
      <c r="H21" s="4">
        <v>0</v>
      </c>
      <c r="I21" s="7">
        <f t="shared" si="1"/>
        <v>6596.2</v>
      </c>
      <c r="J21" s="69" t="s">
        <v>40</v>
      </c>
      <c r="K21" s="69" t="s">
        <v>19</v>
      </c>
    </row>
    <row r="22" spans="1:11" ht="12.75" outlineLevel="2">
      <c r="A22" s="10">
        <v>3</v>
      </c>
      <c r="B22" s="3" t="s">
        <v>842</v>
      </c>
      <c r="C22" s="3" t="s">
        <v>840</v>
      </c>
      <c r="D22" s="11">
        <v>2999.35</v>
      </c>
      <c r="E22" s="3" t="s">
        <v>843</v>
      </c>
      <c r="F22" s="3" t="s">
        <v>840</v>
      </c>
      <c r="G22" s="3" t="s">
        <v>65</v>
      </c>
      <c r="H22" s="4">
        <v>0</v>
      </c>
      <c r="I22" s="7">
        <f t="shared" si="1"/>
        <v>2999.35</v>
      </c>
      <c r="J22" s="69" t="s">
        <v>40</v>
      </c>
      <c r="K22" s="69" t="s">
        <v>19</v>
      </c>
    </row>
    <row r="23" spans="1:11" ht="12.75" outlineLevel="2">
      <c r="A23" s="10">
        <v>4</v>
      </c>
      <c r="B23" s="3" t="s">
        <v>844</v>
      </c>
      <c r="C23" s="3" t="s">
        <v>840</v>
      </c>
      <c r="D23" s="11">
        <v>2134.64</v>
      </c>
      <c r="E23" s="3" t="s">
        <v>845</v>
      </c>
      <c r="F23" s="3" t="s">
        <v>840</v>
      </c>
      <c r="G23" s="3" t="s">
        <v>65</v>
      </c>
      <c r="H23" s="4">
        <v>0</v>
      </c>
      <c r="I23" s="7">
        <f t="shared" si="1"/>
        <v>2134.64</v>
      </c>
      <c r="J23" s="69" t="s">
        <v>40</v>
      </c>
      <c r="K23" s="69" t="s">
        <v>19</v>
      </c>
    </row>
    <row r="24" spans="1:11" ht="12.75" outlineLevel="2">
      <c r="A24" s="10">
        <v>5</v>
      </c>
      <c r="B24" s="3" t="s">
        <v>846</v>
      </c>
      <c r="C24" s="3" t="s">
        <v>847</v>
      </c>
      <c r="D24" s="11">
        <v>6703.82</v>
      </c>
      <c r="E24" s="3" t="s">
        <v>848</v>
      </c>
      <c r="F24" s="3" t="s">
        <v>847</v>
      </c>
      <c r="G24" s="3" t="s">
        <v>65</v>
      </c>
      <c r="H24" s="4">
        <v>0</v>
      </c>
      <c r="I24" s="7">
        <f t="shared" si="1"/>
        <v>6703.82</v>
      </c>
      <c r="J24" s="69" t="s">
        <v>40</v>
      </c>
      <c r="K24" s="69" t="s">
        <v>19</v>
      </c>
    </row>
    <row r="25" spans="1:11" ht="12.75" outlineLevel="2">
      <c r="A25" s="10">
        <v>6</v>
      </c>
      <c r="B25" s="3" t="s">
        <v>849</v>
      </c>
      <c r="C25" s="3" t="s">
        <v>847</v>
      </c>
      <c r="D25" s="11">
        <v>1014.8</v>
      </c>
      <c r="E25" s="3" t="s">
        <v>850</v>
      </c>
      <c r="F25" s="3" t="s">
        <v>847</v>
      </c>
      <c r="G25" s="3" t="s">
        <v>65</v>
      </c>
      <c r="H25" s="4">
        <v>0</v>
      </c>
      <c r="I25" s="7">
        <f t="shared" si="1"/>
        <v>1014.8</v>
      </c>
      <c r="J25" s="69" t="s">
        <v>40</v>
      </c>
      <c r="K25" s="69" t="s">
        <v>19</v>
      </c>
    </row>
    <row r="26" spans="1:11" ht="12.75" outlineLevel="2">
      <c r="A26" s="10">
        <v>7</v>
      </c>
      <c r="B26" s="3" t="s">
        <v>851</v>
      </c>
      <c r="C26" s="3" t="s">
        <v>847</v>
      </c>
      <c r="D26" s="11">
        <v>2264.05</v>
      </c>
      <c r="E26" s="3" t="s">
        <v>852</v>
      </c>
      <c r="F26" s="3" t="s">
        <v>847</v>
      </c>
      <c r="G26" s="3" t="s">
        <v>65</v>
      </c>
      <c r="H26" s="4">
        <v>0</v>
      </c>
      <c r="I26" s="7">
        <f t="shared" si="1"/>
        <v>2264.05</v>
      </c>
      <c r="J26" s="69" t="s">
        <v>40</v>
      </c>
      <c r="K26" s="69" t="s">
        <v>19</v>
      </c>
    </row>
    <row r="27" spans="1:11" ht="12.75" outlineLevel="2">
      <c r="A27" s="10">
        <v>8</v>
      </c>
      <c r="B27" s="3" t="s">
        <v>853</v>
      </c>
      <c r="C27" s="3" t="s">
        <v>847</v>
      </c>
      <c r="D27" s="11">
        <v>231.03</v>
      </c>
      <c r="E27" s="3" t="s">
        <v>854</v>
      </c>
      <c r="F27" s="3" t="s">
        <v>847</v>
      </c>
      <c r="G27" s="3" t="s">
        <v>65</v>
      </c>
      <c r="H27" s="4">
        <v>0</v>
      </c>
      <c r="I27" s="7">
        <f t="shared" si="1"/>
        <v>231.03</v>
      </c>
      <c r="J27" s="69" t="s">
        <v>40</v>
      </c>
      <c r="K27" s="69" t="s">
        <v>19</v>
      </c>
    </row>
    <row r="28" spans="1:11" ht="12.75" outlineLevel="2">
      <c r="A28" s="10">
        <v>9</v>
      </c>
      <c r="B28" s="3" t="s">
        <v>855</v>
      </c>
      <c r="C28" s="3" t="s">
        <v>847</v>
      </c>
      <c r="D28" s="11">
        <v>761.1</v>
      </c>
      <c r="E28" s="3" t="s">
        <v>856</v>
      </c>
      <c r="F28" s="3" t="s">
        <v>857</v>
      </c>
      <c r="G28" s="3" t="s">
        <v>65</v>
      </c>
      <c r="H28" s="4">
        <v>0</v>
      </c>
      <c r="I28" s="7">
        <f t="shared" si="1"/>
        <v>761.1</v>
      </c>
      <c r="J28" s="69" t="s">
        <v>40</v>
      </c>
      <c r="K28" s="69" t="s">
        <v>19</v>
      </c>
    </row>
    <row r="29" spans="1:11" ht="12.75" outlineLevel="2">
      <c r="A29" s="10">
        <v>10</v>
      </c>
      <c r="B29" s="3" t="s">
        <v>858</v>
      </c>
      <c r="C29" s="3" t="s">
        <v>847</v>
      </c>
      <c r="D29" s="11">
        <v>16.56</v>
      </c>
      <c r="E29" s="3" t="s">
        <v>859</v>
      </c>
      <c r="F29" s="3" t="s">
        <v>857</v>
      </c>
      <c r="G29" s="3" t="s">
        <v>65</v>
      </c>
      <c r="H29" s="4">
        <v>0</v>
      </c>
      <c r="I29" s="7">
        <f t="shared" si="1"/>
        <v>16.56</v>
      </c>
      <c r="J29" s="69" t="s">
        <v>40</v>
      </c>
      <c r="K29" s="69" t="s">
        <v>19</v>
      </c>
    </row>
    <row r="30" spans="1:11" ht="12.75" outlineLevel="2">
      <c r="A30" s="10">
        <v>11</v>
      </c>
      <c r="B30" s="3" t="s">
        <v>860</v>
      </c>
      <c r="C30" s="3" t="s">
        <v>847</v>
      </c>
      <c r="D30" s="11">
        <v>22.14</v>
      </c>
      <c r="E30" s="3" t="s">
        <v>861</v>
      </c>
      <c r="F30" s="3" t="s">
        <v>857</v>
      </c>
      <c r="G30" s="3" t="s">
        <v>65</v>
      </c>
      <c r="H30" s="4">
        <v>0</v>
      </c>
      <c r="I30" s="7">
        <f t="shared" si="1"/>
        <v>22.14</v>
      </c>
      <c r="J30" s="69" t="s">
        <v>40</v>
      </c>
      <c r="K30" s="69" t="s">
        <v>19</v>
      </c>
    </row>
    <row r="31" spans="1:11" s="24" customFormat="1" ht="12.75" outlineLevel="1">
      <c r="A31" s="10"/>
      <c r="B31" s="22"/>
      <c r="C31" s="22"/>
      <c r="D31" s="46">
        <f>SUBTOTAL(9,D20:D30)</f>
        <v>31028.459999999995</v>
      </c>
      <c r="E31" s="22"/>
      <c r="F31" s="22"/>
      <c r="G31" s="22"/>
      <c r="H31" s="115">
        <f>SUBTOTAL(9,H20:H30)</f>
        <v>0</v>
      </c>
      <c r="I31" s="54">
        <f>SUBTOTAL(9,I20:I30)</f>
        <v>31028.459999999995</v>
      </c>
      <c r="J31" s="39"/>
      <c r="K31" s="39" t="s">
        <v>41</v>
      </c>
    </row>
    <row r="32" spans="1:11" ht="12.75" outlineLevel="2">
      <c r="A32" s="10">
        <v>1</v>
      </c>
      <c r="B32" s="3" t="s">
        <v>862</v>
      </c>
      <c r="C32" s="3" t="s">
        <v>834</v>
      </c>
      <c r="D32" s="11">
        <v>1946.54</v>
      </c>
      <c r="E32" s="3" t="s">
        <v>210</v>
      </c>
      <c r="F32" s="3" t="s">
        <v>809</v>
      </c>
      <c r="G32" s="3" t="s">
        <v>65</v>
      </c>
      <c r="H32" s="4">
        <v>0</v>
      </c>
      <c r="I32" s="7">
        <f>D32-H32</f>
        <v>1946.54</v>
      </c>
      <c r="J32" s="69" t="s">
        <v>42</v>
      </c>
      <c r="K32" s="69" t="s">
        <v>20</v>
      </c>
    </row>
    <row r="33" spans="1:11" ht="12.75" outlineLevel="2">
      <c r="A33" s="10">
        <v>2</v>
      </c>
      <c r="B33" s="3" t="s">
        <v>863</v>
      </c>
      <c r="C33" s="3" t="s">
        <v>834</v>
      </c>
      <c r="D33" s="11">
        <v>1288.73</v>
      </c>
      <c r="E33" s="3" t="s">
        <v>864</v>
      </c>
      <c r="F33" s="3" t="s">
        <v>865</v>
      </c>
      <c r="G33" s="3" t="s">
        <v>65</v>
      </c>
      <c r="H33" s="4">
        <v>0</v>
      </c>
      <c r="I33" s="7">
        <f>D33-H33</f>
        <v>1288.73</v>
      </c>
      <c r="J33" s="69" t="s">
        <v>42</v>
      </c>
      <c r="K33" s="69" t="s">
        <v>20</v>
      </c>
    </row>
    <row r="34" spans="1:11" s="24" customFormat="1" ht="12.75" outlineLevel="1">
      <c r="A34" s="10"/>
      <c r="B34" s="22"/>
      <c r="C34" s="22"/>
      <c r="D34" s="46">
        <f>SUBTOTAL(9,D32:D33)</f>
        <v>3235.27</v>
      </c>
      <c r="E34" s="22"/>
      <c r="F34" s="22"/>
      <c r="G34" s="22"/>
      <c r="H34" s="115">
        <f>SUBTOTAL(9,H32:H33)</f>
        <v>0</v>
      </c>
      <c r="I34" s="54">
        <f>SUBTOTAL(9,I32:I33)</f>
        <v>3235.27</v>
      </c>
      <c r="J34" s="39"/>
      <c r="K34" s="39" t="s">
        <v>43</v>
      </c>
    </row>
    <row r="35" spans="1:11" ht="12.75" outlineLevel="2">
      <c r="A35" s="10">
        <v>1</v>
      </c>
      <c r="B35" s="3" t="s">
        <v>866</v>
      </c>
      <c r="C35" s="3" t="s">
        <v>834</v>
      </c>
      <c r="D35" s="11">
        <v>7222.23</v>
      </c>
      <c r="E35" s="3" t="s">
        <v>867</v>
      </c>
      <c r="F35" s="3" t="s">
        <v>809</v>
      </c>
      <c r="G35" s="3" t="s">
        <v>65</v>
      </c>
      <c r="H35" s="4">
        <v>0</v>
      </c>
      <c r="I35" s="7">
        <f>D35-H35</f>
        <v>7222.23</v>
      </c>
      <c r="J35" s="69" t="s">
        <v>44</v>
      </c>
      <c r="K35" s="69" t="s">
        <v>21</v>
      </c>
    </row>
    <row r="36" spans="1:11" s="24" customFormat="1" ht="12.75" outlineLevel="1">
      <c r="A36" s="10"/>
      <c r="B36" s="22"/>
      <c r="C36" s="22"/>
      <c r="D36" s="46">
        <f>SUBTOTAL(9,D35:D35)</f>
        <v>7222.23</v>
      </c>
      <c r="E36" s="22"/>
      <c r="F36" s="22"/>
      <c r="G36" s="22"/>
      <c r="H36" s="115">
        <f>SUBTOTAL(9,H35:H35)</f>
        <v>0</v>
      </c>
      <c r="I36" s="54">
        <f>SUBTOTAL(9,I35:I35)</f>
        <v>7222.23</v>
      </c>
      <c r="J36" s="39"/>
      <c r="K36" s="39" t="s">
        <v>45</v>
      </c>
    </row>
    <row r="37" spans="1:11" ht="12.75" outlineLevel="2">
      <c r="A37" s="10">
        <v>1</v>
      </c>
      <c r="B37" s="3" t="s">
        <v>868</v>
      </c>
      <c r="C37" s="3" t="s">
        <v>869</v>
      </c>
      <c r="D37" s="11">
        <v>264.55</v>
      </c>
      <c r="E37" s="3" t="s">
        <v>353</v>
      </c>
      <c r="F37" s="3" t="s">
        <v>857</v>
      </c>
      <c r="G37" s="3" t="s">
        <v>65</v>
      </c>
      <c r="H37" s="4">
        <v>0</v>
      </c>
      <c r="I37" s="7">
        <f>D37-H37</f>
        <v>264.55</v>
      </c>
      <c r="J37" s="69" t="s">
        <v>248</v>
      </c>
      <c r="K37" s="69" t="s">
        <v>249</v>
      </c>
    </row>
    <row r="38" spans="1:11" s="24" customFormat="1" ht="12.75" outlineLevel="1">
      <c r="A38" s="10"/>
      <c r="B38" s="22"/>
      <c r="C38" s="22"/>
      <c r="D38" s="46">
        <f>SUBTOTAL(9,D37:D37)</f>
        <v>264.55</v>
      </c>
      <c r="E38" s="22"/>
      <c r="F38" s="22"/>
      <c r="G38" s="22"/>
      <c r="H38" s="115">
        <f>SUBTOTAL(9,H37:H37)</f>
        <v>0</v>
      </c>
      <c r="I38" s="54">
        <f>SUBTOTAL(9,I37:I37)</f>
        <v>264.55</v>
      </c>
      <c r="J38" s="39"/>
      <c r="K38" s="39" t="s">
        <v>250</v>
      </c>
    </row>
    <row r="39" spans="1:11" ht="12.75" outlineLevel="2">
      <c r="A39" s="3" t="s">
        <v>870</v>
      </c>
      <c r="B39" s="3"/>
      <c r="C39" s="3" t="s">
        <v>834</v>
      </c>
      <c r="D39" s="11">
        <v>10750.25</v>
      </c>
      <c r="E39" s="3" t="s">
        <v>871</v>
      </c>
      <c r="F39" s="3" t="s">
        <v>857</v>
      </c>
      <c r="G39" s="3" t="s">
        <v>65</v>
      </c>
      <c r="H39" s="4">
        <v>0</v>
      </c>
      <c r="I39" s="7">
        <f>D39-H39</f>
        <v>10750.25</v>
      </c>
      <c r="J39" s="69" t="s">
        <v>66</v>
      </c>
      <c r="K39" s="69" t="s">
        <v>0</v>
      </c>
    </row>
    <row r="40" spans="1:11" s="24" customFormat="1" ht="12.75" outlineLevel="1">
      <c r="A40" s="10"/>
      <c r="B40" s="22"/>
      <c r="C40" s="22"/>
      <c r="D40" s="46">
        <f>SUBTOTAL(9,D39:D39)</f>
        <v>10750.25</v>
      </c>
      <c r="E40" s="22"/>
      <c r="F40" s="22"/>
      <c r="G40" s="22"/>
      <c r="H40" s="115">
        <f>SUBTOTAL(9,H39:H39)</f>
        <v>0</v>
      </c>
      <c r="I40" s="54">
        <f>SUBTOTAL(9,I39:I39)</f>
        <v>10750.25</v>
      </c>
      <c r="J40" s="39"/>
      <c r="K40" s="39" t="s">
        <v>67</v>
      </c>
    </row>
    <row r="41" spans="1:11" ht="12.75" outlineLevel="2">
      <c r="A41" s="10">
        <v>1</v>
      </c>
      <c r="B41" s="3" t="s">
        <v>872</v>
      </c>
      <c r="C41" s="3" t="s">
        <v>368</v>
      </c>
      <c r="D41" s="11">
        <v>299.1</v>
      </c>
      <c r="E41" s="3" t="s">
        <v>873</v>
      </c>
      <c r="F41" s="3" t="s">
        <v>828</v>
      </c>
      <c r="G41" s="3" t="s">
        <v>65</v>
      </c>
      <c r="H41" s="3">
        <v>0</v>
      </c>
      <c r="I41" s="7">
        <f>D41-H41</f>
        <v>299.1</v>
      </c>
      <c r="J41" s="69" t="s">
        <v>257</v>
      </c>
      <c r="K41" s="69" t="s">
        <v>2</v>
      </c>
    </row>
    <row r="42" spans="1:11" ht="12.75" outlineLevel="2">
      <c r="A42" s="10">
        <v>2</v>
      </c>
      <c r="B42" s="3" t="s">
        <v>874</v>
      </c>
      <c r="C42" s="3" t="s">
        <v>875</v>
      </c>
      <c r="D42" s="11">
        <v>598.2</v>
      </c>
      <c r="E42" s="3" t="s">
        <v>392</v>
      </c>
      <c r="F42" s="3" t="s">
        <v>733</v>
      </c>
      <c r="G42" s="3" t="s">
        <v>65</v>
      </c>
      <c r="H42" s="4">
        <v>0</v>
      </c>
      <c r="I42" s="7">
        <f>D42-H42</f>
        <v>598.2</v>
      </c>
      <c r="J42" s="69" t="s">
        <v>257</v>
      </c>
      <c r="K42" s="69" t="s">
        <v>2</v>
      </c>
    </row>
    <row r="43" spans="1:11" ht="12.75" outlineLevel="2">
      <c r="A43" s="10">
        <v>3</v>
      </c>
      <c r="B43" s="3" t="s">
        <v>732</v>
      </c>
      <c r="C43" s="3" t="s">
        <v>733</v>
      </c>
      <c r="D43" s="11">
        <v>2917.91</v>
      </c>
      <c r="E43" s="3" t="s">
        <v>734</v>
      </c>
      <c r="F43" s="3" t="s">
        <v>733</v>
      </c>
      <c r="G43" s="4" t="s">
        <v>65</v>
      </c>
      <c r="H43" s="4">
        <v>0</v>
      </c>
      <c r="I43" s="85">
        <f>D43-H43</f>
        <v>2917.91</v>
      </c>
      <c r="J43" s="69" t="s">
        <v>257</v>
      </c>
      <c r="K43" s="117" t="s">
        <v>2</v>
      </c>
    </row>
    <row r="44" spans="1:11" s="24" customFormat="1" ht="12.75" outlineLevel="1">
      <c r="A44" s="10"/>
      <c r="B44" s="22"/>
      <c r="C44" s="22"/>
      <c r="D44" s="46">
        <f>SUBTOTAL(9,D41:D43)</f>
        <v>3815.21</v>
      </c>
      <c r="E44" s="22"/>
      <c r="F44" s="22"/>
      <c r="G44" s="115"/>
      <c r="H44" s="115">
        <f>SUBTOTAL(9,H41:H43)</f>
        <v>0</v>
      </c>
      <c r="I44" s="86">
        <f>SUBTOTAL(9,I41:I43)</f>
        <v>3815.21</v>
      </c>
      <c r="J44" s="39"/>
      <c r="K44" s="118" t="s">
        <v>258</v>
      </c>
    </row>
    <row r="45" spans="1:11" ht="12.75" outlineLevel="2">
      <c r="A45" s="10">
        <v>1</v>
      </c>
      <c r="B45" s="3" t="s">
        <v>876</v>
      </c>
      <c r="C45" s="3" t="s">
        <v>817</v>
      </c>
      <c r="D45" s="11">
        <v>3233.67</v>
      </c>
      <c r="E45" s="3" t="s">
        <v>877</v>
      </c>
      <c r="F45" s="3" t="s">
        <v>878</v>
      </c>
      <c r="G45" s="3" t="s">
        <v>65</v>
      </c>
      <c r="H45" s="4">
        <v>0</v>
      </c>
      <c r="I45" s="7">
        <f>D45-H45</f>
        <v>3233.67</v>
      </c>
      <c r="J45" s="69" t="s">
        <v>50</v>
      </c>
      <c r="K45" s="69" t="s">
        <v>6</v>
      </c>
    </row>
    <row r="46" spans="1:11" ht="12.75" outlineLevel="2">
      <c r="A46" s="10">
        <v>2</v>
      </c>
      <c r="B46" s="3" t="s">
        <v>879</v>
      </c>
      <c r="C46" s="3" t="s">
        <v>817</v>
      </c>
      <c r="D46" s="11">
        <v>1816.06</v>
      </c>
      <c r="E46" s="3" t="s">
        <v>880</v>
      </c>
      <c r="F46" s="3" t="s">
        <v>878</v>
      </c>
      <c r="G46" s="3" t="s">
        <v>65</v>
      </c>
      <c r="H46" s="4">
        <v>0</v>
      </c>
      <c r="I46" s="7">
        <f>D46-H46</f>
        <v>1816.06</v>
      </c>
      <c r="J46" s="69" t="s">
        <v>50</v>
      </c>
      <c r="K46" s="69" t="s">
        <v>6</v>
      </c>
    </row>
    <row r="47" spans="1:11" ht="12.75" outlineLevel="2">
      <c r="A47" s="10">
        <v>3</v>
      </c>
      <c r="B47" s="3" t="s">
        <v>881</v>
      </c>
      <c r="C47" s="3" t="s">
        <v>834</v>
      </c>
      <c r="D47" s="11">
        <v>1795.98</v>
      </c>
      <c r="E47" s="3" t="s">
        <v>882</v>
      </c>
      <c r="F47" s="3" t="s">
        <v>883</v>
      </c>
      <c r="G47" s="3" t="s">
        <v>65</v>
      </c>
      <c r="H47" s="4">
        <v>0</v>
      </c>
      <c r="I47" s="7">
        <f>D47-H47</f>
        <v>1795.98</v>
      </c>
      <c r="J47" s="69" t="s">
        <v>50</v>
      </c>
      <c r="K47" s="69" t="s">
        <v>6</v>
      </c>
    </row>
    <row r="48" spans="1:11" ht="12.75" outlineLevel="2">
      <c r="A48" s="10">
        <v>4</v>
      </c>
      <c r="B48" s="3" t="s">
        <v>884</v>
      </c>
      <c r="C48" s="3" t="s">
        <v>834</v>
      </c>
      <c r="D48" s="11">
        <v>1833.91</v>
      </c>
      <c r="E48" s="3" t="s">
        <v>885</v>
      </c>
      <c r="F48" s="3" t="s">
        <v>733</v>
      </c>
      <c r="G48" s="3" t="s">
        <v>65</v>
      </c>
      <c r="H48" s="4">
        <v>0</v>
      </c>
      <c r="I48" s="7">
        <f>D48-H48</f>
        <v>1833.91</v>
      </c>
      <c r="J48" s="69" t="s">
        <v>50</v>
      </c>
      <c r="K48" s="69" t="s">
        <v>6</v>
      </c>
    </row>
    <row r="49" spans="1:11" s="24" customFormat="1" ht="12.75" outlineLevel="1">
      <c r="A49" s="10"/>
      <c r="B49" s="22"/>
      <c r="C49" s="22"/>
      <c r="D49" s="46">
        <f>SUBTOTAL(9,D45:D48)</f>
        <v>8679.619999999999</v>
      </c>
      <c r="E49" s="22"/>
      <c r="F49" s="22"/>
      <c r="G49" s="22"/>
      <c r="H49" s="115">
        <f>SUBTOTAL(9,H45:H48)</f>
        <v>0</v>
      </c>
      <c r="I49" s="54">
        <f>SUBTOTAL(9,I45:I48)</f>
        <v>8679.619999999999</v>
      </c>
      <c r="J49" s="39"/>
      <c r="K49" s="39" t="s">
        <v>51</v>
      </c>
    </row>
    <row r="50" spans="1:11" ht="12.75" outlineLevel="2">
      <c r="A50" s="10">
        <v>1</v>
      </c>
      <c r="B50" s="3" t="s">
        <v>886</v>
      </c>
      <c r="C50" s="3" t="s">
        <v>834</v>
      </c>
      <c r="D50" s="11">
        <v>4352.75</v>
      </c>
      <c r="E50" s="3" t="s">
        <v>887</v>
      </c>
      <c r="F50" s="3" t="s">
        <v>857</v>
      </c>
      <c r="G50" s="3" t="s">
        <v>65</v>
      </c>
      <c r="H50" s="4">
        <v>82</v>
      </c>
      <c r="I50" s="7">
        <f>D50-H50</f>
        <v>4270.75</v>
      </c>
      <c r="J50" s="69" t="s">
        <v>52</v>
      </c>
      <c r="K50" s="69" t="s">
        <v>7</v>
      </c>
    </row>
    <row r="51" spans="1:11" s="24" customFormat="1" ht="12.75" outlineLevel="1">
      <c r="A51" s="10"/>
      <c r="B51" s="22"/>
      <c r="C51" s="22"/>
      <c r="D51" s="46">
        <f>SUBTOTAL(9,D50:D50)</f>
        <v>4352.75</v>
      </c>
      <c r="E51" s="22"/>
      <c r="F51" s="22"/>
      <c r="G51" s="22"/>
      <c r="H51" s="115">
        <f>SUBTOTAL(9,H50:H50)</f>
        <v>82</v>
      </c>
      <c r="I51" s="54">
        <f>SUBTOTAL(9,I50:I50)</f>
        <v>4270.75</v>
      </c>
      <c r="J51" s="39"/>
      <c r="K51" s="39" t="s">
        <v>53</v>
      </c>
    </row>
    <row r="52" spans="1:11" ht="12.75" outlineLevel="2">
      <c r="A52" s="10">
        <v>1</v>
      </c>
      <c r="B52" s="3" t="s">
        <v>888</v>
      </c>
      <c r="C52" s="3" t="s">
        <v>834</v>
      </c>
      <c r="D52" s="11">
        <v>1783.24</v>
      </c>
      <c r="E52" s="3" t="s">
        <v>889</v>
      </c>
      <c r="F52" s="3" t="s">
        <v>809</v>
      </c>
      <c r="G52" s="3" t="s">
        <v>65</v>
      </c>
      <c r="H52" s="4">
        <v>0</v>
      </c>
      <c r="I52" s="7">
        <f>D52-H52</f>
        <v>1783.24</v>
      </c>
      <c r="J52" s="69" t="s">
        <v>890</v>
      </c>
      <c r="K52" s="69" t="s">
        <v>16</v>
      </c>
    </row>
    <row r="53" spans="1:11" s="24" customFormat="1" ht="12.75" outlineLevel="1">
      <c r="A53" s="10"/>
      <c r="B53" s="22"/>
      <c r="C53" s="22"/>
      <c r="D53" s="46">
        <f>SUBTOTAL(9,D52:D52)</f>
        <v>1783.24</v>
      </c>
      <c r="E53" s="22"/>
      <c r="F53" s="22"/>
      <c r="G53" s="22"/>
      <c r="H53" s="115">
        <f>SUBTOTAL(9,H52:H52)</f>
        <v>0</v>
      </c>
      <c r="I53" s="54">
        <f>SUBTOTAL(9,I52:I52)</f>
        <v>1783.24</v>
      </c>
      <c r="J53" s="39"/>
      <c r="K53" s="39" t="s">
        <v>891</v>
      </c>
    </row>
    <row r="54" spans="1:11" ht="12.75" outlineLevel="2">
      <c r="A54" s="10">
        <v>1</v>
      </c>
      <c r="B54" s="3" t="s">
        <v>892</v>
      </c>
      <c r="C54" s="3" t="s">
        <v>840</v>
      </c>
      <c r="D54" s="11">
        <v>24463.76</v>
      </c>
      <c r="E54" s="3" t="s">
        <v>893</v>
      </c>
      <c r="F54" s="3" t="s">
        <v>878</v>
      </c>
      <c r="G54" s="3" t="s">
        <v>65</v>
      </c>
      <c r="H54" s="4">
        <v>0</v>
      </c>
      <c r="I54" s="7">
        <f>D54-H54</f>
        <v>24463.76</v>
      </c>
      <c r="J54" s="69" t="s">
        <v>54</v>
      </c>
      <c r="K54" s="69" t="s">
        <v>5</v>
      </c>
    </row>
    <row r="55" spans="1:11" ht="12.75" outlineLevel="2">
      <c r="A55" s="10">
        <v>2</v>
      </c>
      <c r="B55" s="3" t="s">
        <v>894</v>
      </c>
      <c r="C55" s="3" t="s">
        <v>834</v>
      </c>
      <c r="D55" s="11">
        <v>1104.44</v>
      </c>
      <c r="E55" s="3" t="s">
        <v>895</v>
      </c>
      <c r="F55" s="3" t="s">
        <v>896</v>
      </c>
      <c r="G55" s="3" t="s">
        <v>65</v>
      </c>
      <c r="H55" s="4">
        <v>0</v>
      </c>
      <c r="I55" s="7">
        <f>D55-H55</f>
        <v>1104.44</v>
      </c>
      <c r="J55" s="69" t="s">
        <v>54</v>
      </c>
      <c r="K55" s="69" t="s">
        <v>5</v>
      </c>
    </row>
    <row r="56" spans="1:11" ht="12.75" outlineLevel="2">
      <c r="A56" s="10">
        <v>3</v>
      </c>
      <c r="B56" s="3" t="s">
        <v>897</v>
      </c>
      <c r="C56" s="3" t="s">
        <v>834</v>
      </c>
      <c r="D56" s="11">
        <v>24343.43</v>
      </c>
      <c r="E56" s="3" t="s">
        <v>898</v>
      </c>
      <c r="F56" s="3" t="s">
        <v>809</v>
      </c>
      <c r="G56" s="3" t="s">
        <v>65</v>
      </c>
      <c r="H56" s="4">
        <v>0</v>
      </c>
      <c r="I56" s="7">
        <f>D56-H56</f>
        <v>24343.43</v>
      </c>
      <c r="J56" s="69" t="s">
        <v>54</v>
      </c>
      <c r="K56" s="69" t="s">
        <v>5</v>
      </c>
    </row>
    <row r="57" spans="1:11" s="24" customFormat="1" ht="12.75" outlineLevel="1">
      <c r="A57" s="10"/>
      <c r="B57" s="22"/>
      <c r="C57" s="22"/>
      <c r="D57" s="46">
        <f>SUBTOTAL(9,D54:D56)</f>
        <v>49911.63</v>
      </c>
      <c r="E57" s="22"/>
      <c r="F57" s="22"/>
      <c r="G57" s="22"/>
      <c r="H57" s="115">
        <f>SUBTOTAL(9,H54:H56)</f>
        <v>0</v>
      </c>
      <c r="I57" s="54">
        <f>SUBTOTAL(9,I54:I56)</f>
        <v>49911.63</v>
      </c>
      <c r="J57" s="39"/>
      <c r="K57" s="39" t="s">
        <v>55</v>
      </c>
    </row>
    <row r="58" spans="1:11" ht="12.75" outlineLevel="2">
      <c r="A58" s="3" t="s">
        <v>899</v>
      </c>
      <c r="B58" s="3"/>
      <c r="C58" s="3" t="s">
        <v>834</v>
      </c>
      <c r="D58" s="11">
        <v>505.04</v>
      </c>
      <c r="E58" s="3" t="s">
        <v>900</v>
      </c>
      <c r="F58" s="3" t="s">
        <v>857</v>
      </c>
      <c r="G58" s="3" t="s">
        <v>65</v>
      </c>
      <c r="H58" s="4">
        <v>0</v>
      </c>
      <c r="I58" s="7">
        <f>D58-H58</f>
        <v>505.04</v>
      </c>
      <c r="J58" s="69" t="s">
        <v>58</v>
      </c>
      <c r="K58" s="69" t="s">
        <v>9</v>
      </c>
    </row>
    <row r="59" spans="1:11" s="24" customFormat="1" ht="12.75" outlineLevel="1">
      <c r="A59" s="10"/>
      <c r="B59" s="22"/>
      <c r="C59" s="22"/>
      <c r="D59" s="46">
        <f>SUBTOTAL(9,D58:D58)</f>
        <v>505.04</v>
      </c>
      <c r="E59" s="22"/>
      <c r="F59" s="22"/>
      <c r="G59" s="22"/>
      <c r="H59" s="115">
        <f>SUBTOTAL(9,H58:H58)</f>
        <v>0</v>
      </c>
      <c r="I59" s="54">
        <f>SUBTOTAL(9,I58:I58)</f>
        <v>505.04</v>
      </c>
      <c r="J59" s="39"/>
      <c r="K59" s="39" t="s">
        <v>59</v>
      </c>
    </row>
    <row r="60" spans="1:11" ht="12.75" outlineLevel="2">
      <c r="A60" s="10">
        <v>1</v>
      </c>
      <c r="B60" s="3" t="s">
        <v>901</v>
      </c>
      <c r="C60" s="3" t="s">
        <v>847</v>
      </c>
      <c r="D60" s="11">
        <v>18113.74</v>
      </c>
      <c r="E60" s="3" t="s">
        <v>902</v>
      </c>
      <c r="F60" s="3" t="s">
        <v>847</v>
      </c>
      <c r="G60" s="3" t="s">
        <v>65</v>
      </c>
      <c r="H60" s="4">
        <v>0</v>
      </c>
      <c r="I60" s="7">
        <f aca="true" t="shared" si="2" ref="I60:I74">D60-H60</f>
        <v>18113.74</v>
      </c>
      <c r="J60" s="69" t="s">
        <v>60</v>
      </c>
      <c r="K60" s="69" t="s">
        <v>4</v>
      </c>
    </row>
    <row r="61" spans="1:11" ht="12.75" outlineLevel="2">
      <c r="A61" s="10">
        <v>2</v>
      </c>
      <c r="B61" s="3" t="s">
        <v>903</v>
      </c>
      <c r="C61" s="3" t="s">
        <v>834</v>
      </c>
      <c r="D61" s="11">
        <v>17798.19</v>
      </c>
      <c r="E61" s="3" t="s">
        <v>904</v>
      </c>
      <c r="F61" s="3" t="s">
        <v>905</v>
      </c>
      <c r="G61" s="3" t="s">
        <v>65</v>
      </c>
      <c r="H61" s="4">
        <v>0</v>
      </c>
      <c r="I61" s="7">
        <f t="shared" si="2"/>
        <v>17798.19</v>
      </c>
      <c r="J61" s="69" t="s">
        <v>60</v>
      </c>
      <c r="K61" s="69" t="s">
        <v>4</v>
      </c>
    </row>
    <row r="62" spans="1:11" ht="12.75" outlineLevel="2">
      <c r="A62" s="10">
        <v>3</v>
      </c>
      <c r="B62" s="3" t="s">
        <v>906</v>
      </c>
      <c r="C62" s="3" t="s">
        <v>834</v>
      </c>
      <c r="D62" s="11">
        <v>5332.5</v>
      </c>
      <c r="E62" s="3" t="s">
        <v>907</v>
      </c>
      <c r="F62" s="3" t="s">
        <v>905</v>
      </c>
      <c r="G62" s="3" t="s">
        <v>65</v>
      </c>
      <c r="H62" s="4">
        <v>0</v>
      </c>
      <c r="I62" s="7">
        <f t="shared" si="2"/>
        <v>5332.5</v>
      </c>
      <c r="J62" s="69" t="s">
        <v>60</v>
      </c>
      <c r="K62" s="69" t="s">
        <v>4</v>
      </c>
    </row>
    <row r="63" spans="1:11" ht="12.75" outlineLevel="2">
      <c r="A63" s="10">
        <v>4</v>
      </c>
      <c r="B63" s="3" t="s">
        <v>908</v>
      </c>
      <c r="C63" s="3" t="s">
        <v>834</v>
      </c>
      <c r="D63" s="11">
        <v>34503.2</v>
      </c>
      <c r="E63" s="3" t="s">
        <v>909</v>
      </c>
      <c r="F63" s="3" t="s">
        <v>905</v>
      </c>
      <c r="G63" s="3" t="s">
        <v>65</v>
      </c>
      <c r="H63" s="4">
        <v>253.7</v>
      </c>
      <c r="I63" s="7">
        <f t="shared" si="2"/>
        <v>34249.5</v>
      </c>
      <c r="J63" s="69" t="s">
        <v>60</v>
      </c>
      <c r="K63" s="69" t="s">
        <v>4</v>
      </c>
    </row>
    <row r="64" spans="1:11" ht="12.75" outlineLevel="2">
      <c r="A64" s="10">
        <v>5</v>
      </c>
      <c r="B64" s="3" t="s">
        <v>910</v>
      </c>
      <c r="C64" s="3" t="s">
        <v>834</v>
      </c>
      <c r="D64" s="11">
        <v>7191.5</v>
      </c>
      <c r="E64" s="3" t="s">
        <v>911</v>
      </c>
      <c r="F64" s="3" t="s">
        <v>905</v>
      </c>
      <c r="G64" s="3" t="s">
        <v>65</v>
      </c>
      <c r="H64" s="4">
        <v>0</v>
      </c>
      <c r="I64" s="7">
        <f t="shared" si="2"/>
        <v>7191.5</v>
      </c>
      <c r="J64" s="69" t="s">
        <v>60</v>
      </c>
      <c r="K64" s="69" t="s">
        <v>4</v>
      </c>
    </row>
    <row r="65" spans="1:11" ht="12.75" outlineLevel="2">
      <c r="A65" s="10">
        <v>6</v>
      </c>
      <c r="B65" s="3" t="s">
        <v>912</v>
      </c>
      <c r="C65" s="3" t="s">
        <v>834</v>
      </c>
      <c r="D65" s="11">
        <v>182.94</v>
      </c>
      <c r="E65" s="3" t="s">
        <v>913</v>
      </c>
      <c r="F65" s="3" t="s">
        <v>905</v>
      </c>
      <c r="G65" s="3" t="s">
        <v>65</v>
      </c>
      <c r="H65" s="4">
        <v>0</v>
      </c>
      <c r="I65" s="7">
        <f t="shared" si="2"/>
        <v>182.94</v>
      </c>
      <c r="J65" s="69" t="s">
        <v>60</v>
      </c>
      <c r="K65" s="69" t="s">
        <v>4</v>
      </c>
    </row>
    <row r="66" spans="1:11" ht="12.75" outlineLevel="2">
      <c r="A66" s="10">
        <v>7</v>
      </c>
      <c r="B66" s="3" t="s">
        <v>914</v>
      </c>
      <c r="C66" s="3" t="s">
        <v>834</v>
      </c>
      <c r="D66" s="11">
        <v>176.63</v>
      </c>
      <c r="E66" s="3" t="s">
        <v>915</v>
      </c>
      <c r="F66" s="3" t="s">
        <v>905</v>
      </c>
      <c r="G66" s="3" t="s">
        <v>65</v>
      </c>
      <c r="H66" s="4">
        <v>0</v>
      </c>
      <c r="I66" s="7">
        <f t="shared" si="2"/>
        <v>176.63</v>
      </c>
      <c r="J66" s="69" t="s">
        <v>60</v>
      </c>
      <c r="K66" s="69" t="s">
        <v>4</v>
      </c>
    </row>
    <row r="67" spans="1:11" ht="12.75" outlineLevel="2">
      <c r="A67" s="10">
        <v>8</v>
      </c>
      <c r="B67" s="3" t="s">
        <v>916</v>
      </c>
      <c r="C67" s="3" t="s">
        <v>834</v>
      </c>
      <c r="D67" s="11">
        <v>1088.1</v>
      </c>
      <c r="E67" s="3" t="s">
        <v>917</v>
      </c>
      <c r="F67" s="3" t="s">
        <v>905</v>
      </c>
      <c r="G67" s="3" t="s">
        <v>65</v>
      </c>
      <c r="H67" s="4">
        <v>0</v>
      </c>
      <c r="I67" s="7">
        <f t="shared" si="2"/>
        <v>1088.1</v>
      </c>
      <c r="J67" s="69" t="s">
        <v>60</v>
      </c>
      <c r="K67" s="69" t="s">
        <v>4</v>
      </c>
    </row>
    <row r="68" spans="1:11" ht="12.75" outlineLevel="2">
      <c r="A68" s="10">
        <v>9</v>
      </c>
      <c r="B68" s="3" t="s">
        <v>918</v>
      </c>
      <c r="C68" s="3" t="s">
        <v>834</v>
      </c>
      <c r="D68" s="11">
        <v>818.88</v>
      </c>
      <c r="E68" s="3" t="s">
        <v>919</v>
      </c>
      <c r="F68" s="3" t="s">
        <v>905</v>
      </c>
      <c r="G68" s="3" t="s">
        <v>65</v>
      </c>
      <c r="H68" s="4">
        <v>0</v>
      </c>
      <c r="I68" s="7">
        <f t="shared" si="2"/>
        <v>818.88</v>
      </c>
      <c r="J68" s="69" t="s">
        <v>60</v>
      </c>
      <c r="K68" s="69" t="s">
        <v>4</v>
      </c>
    </row>
    <row r="69" spans="1:11" ht="12.75" outlineLevel="2">
      <c r="A69" s="10">
        <v>10</v>
      </c>
      <c r="B69" s="3" t="s">
        <v>920</v>
      </c>
      <c r="C69" s="3" t="s">
        <v>834</v>
      </c>
      <c r="D69" s="11">
        <v>2955.14</v>
      </c>
      <c r="E69" s="3" t="s">
        <v>921</v>
      </c>
      <c r="F69" s="3" t="s">
        <v>905</v>
      </c>
      <c r="G69" s="3" t="s">
        <v>65</v>
      </c>
      <c r="H69" s="4">
        <v>0</v>
      </c>
      <c r="I69" s="7">
        <f t="shared" si="2"/>
        <v>2955.14</v>
      </c>
      <c r="J69" s="69" t="s">
        <v>60</v>
      </c>
      <c r="K69" s="69" t="s">
        <v>4</v>
      </c>
    </row>
    <row r="70" spans="1:11" ht="12.75" outlineLevel="2">
      <c r="A70" s="10">
        <v>11</v>
      </c>
      <c r="B70" s="3" t="s">
        <v>922</v>
      </c>
      <c r="C70" s="3" t="s">
        <v>834</v>
      </c>
      <c r="D70" s="11">
        <v>13550.91</v>
      </c>
      <c r="E70" s="3" t="s">
        <v>923</v>
      </c>
      <c r="F70" s="3" t="s">
        <v>905</v>
      </c>
      <c r="G70" s="3" t="s">
        <v>65</v>
      </c>
      <c r="H70" s="4">
        <v>0</v>
      </c>
      <c r="I70" s="7">
        <f t="shared" si="2"/>
        <v>13550.91</v>
      </c>
      <c r="J70" s="69" t="s">
        <v>60</v>
      </c>
      <c r="K70" s="69" t="s">
        <v>4</v>
      </c>
    </row>
    <row r="71" spans="1:11" ht="12.75" outlineLevel="2">
      <c r="A71" s="10">
        <v>12</v>
      </c>
      <c r="B71" s="3" t="s">
        <v>924</v>
      </c>
      <c r="C71" s="3" t="s">
        <v>834</v>
      </c>
      <c r="D71" s="11">
        <v>5421.61</v>
      </c>
      <c r="E71" s="3" t="s">
        <v>925</v>
      </c>
      <c r="F71" s="3" t="s">
        <v>905</v>
      </c>
      <c r="G71" s="3" t="s">
        <v>65</v>
      </c>
      <c r="H71" s="4">
        <v>0</v>
      </c>
      <c r="I71" s="7">
        <f t="shared" si="2"/>
        <v>5421.61</v>
      </c>
      <c r="J71" s="69" t="s">
        <v>60</v>
      </c>
      <c r="K71" s="69" t="s">
        <v>4</v>
      </c>
    </row>
    <row r="72" spans="1:11" ht="12.75" outlineLevel="2">
      <c r="A72" s="10">
        <v>13</v>
      </c>
      <c r="B72" s="3" t="s">
        <v>926</v>
      </c>
      <c r="C72" s="3" t="s">
        <v>834</v>
      </c>
      <c r="D72" s="11">
        <v>2470.02</v>
      </c>
      <c r="E72" s="3" t="s">
        <v>927</v>
      </c>
      <c r="F72" s="3" t="s">
        <v>905</v>
      </c>
      <c r="G72" s="3" t="s">
        <v>65</v>
      </c>
      <c r="H72" s="4">
        <v>0</v>
      </c>
      <c r="I72" s="7">
        <f t="shared" si="2"/>
        <v>2470.02</v>
      </c>
      <c r="J72" s="69" t="s">
        <v>60</v>
      </c>
      <c r="K72" s="69" t="s">
        <v>4</v>
      </c>
    </row>
    <row r="73" spans="1:11" ht="12.75" outlineLevel="2">
      <c r="A73" s="10">
        <v>14</v>
      </c>
      <c r="B73" s="3" t="s">
        <v>928</v>
      </c>
      <c r="C73" s="3" t="s">
        <v>834</v>
      </c>
      <c r="D73" s="11">
        <v>4516.97</v>
      </c>
      <c r="E73" s="3" t="s">
        <v>929</v>
      </c>
      <c r="F73" s="3" t="s">
        <v>905</v>
      </c>
      <c r="G73" s="3" t="s">
        <v>65</v>
      </c>
      <c r="H73" s="4">
        <v>0</v>
      </c>
      <c r="I73" s="7">
        <f t="shared" si="2"/>
        <v>4516.97</v>
      </c>
      <c r="J73" s="69" t="s">
        <v>60</v>
      </c>
      <c r="K73" s="69" t="s">
        <v>4</v>
      </c>
    </row>
    <row r="74" spans="1:11" ht="12.75" outlineLevel="2">
      <c r="A74" s="10">
        <v>15</v>
      </c>
      <c r="B74" s="3" t="s">
        <v>930</v>
      </c>
      <c r="C74" s="3" t="s">
        <v>834</v>
      </c>
      <c r="D74" s="11">
        <v>2470.02</v>
      </c>
      <c r="E74" s="3" t="s">
        <v>931</v>
      </c>
      <c r="F74" s="3" t="s">
        <v>905</v>
      </c>
      <c r="G74" s="3" t="s">
        <v>65</v>
      </c>
      <c r="H74" s="4">
        <v>0</v>
      </c>
      <c r="I74" s="7">
        <f t="shared" si="2"/>
        <v>2470.02</v>
      </c>
      <c r="J74" s="69" t="s">
        <v>60</v>
      </c>
      <c r="K74" s="69" t="s">
        <v>4</v>
      </c>
    </row>
    <row r="75" spans="1:11" s="24" customFormat="1" ht="12.75" outlineLevel="1">
      <c r="A75" s="10"/>
      <c r="B75" s="22"/>
      <c r="C75" s="22"/>
      <c r="D75" s="46">
        <f>SUBTOTAL(9,D60:D74)</f>
        <v>116590.35000000003</v>
      </c>
      <c r="E75" s="22"/>
      <c r="F75" s="22"/>
      <c r="G75" s="22"/>
      <c r="H75" s="115">
        <f>SUBTOTAL(9,H60:H74)</f>
        <v>253.7</v>
      </c>
      <c r="I75" s="54">
        <f>SUBTOTAL(9,I60:I74)</f>
        <v>116336.65000000002</v>
      </c>
      <c r="J75" s="39"/>
      <c r="K75" s="39" t="s">
        <v>61</v>
      </c>
    </row>
    <row r="76" spans="1:11" ht="12.75" outlineLevel="2">
      <c r="A76" s="10">
        <v>1</v>
      </c>
      <c r="B76" s="3" t="s">
        <v>932</v>
      </c>
      <c r="C76" s="3" t="s">
        <v>933</v>
      </c>
      <c r="D76" s="11">
        <v>1268.5</v>
      </c>
      <c r="E76" s="3" t="s">
        <v>934</v>
      </c>
      <c r="F76" s="3" t="s">
        <v>857</v>
      </c>
      <c r="G76" s="3" t="s">
        <v>65</v>
      </c>
      <c r="H76" s="4">
        <v>0</v>
      </c>
      <c r="I76" s="7">
        <f>D76-H76</f>
        <v>1268.5</v>
      </c>
      <c r="J76" s="69" t="s">
        <v>68</v>
      </c>
      <c r="K76" s="69" t="s">
        <v>3</v>
      </c>
    </row>
    <row r="77" spans="1:11" s="24" customFormat="1" ht="12.75" outlineLevel="1">
      <c r="A77" s="10"/>
      <c r="B77" s="22"/>
      <c r="C77" s="22"/>
      <c r="D77" s="46">
        <f>SUBTOTAL(9,D76:D76)</f>
        <v>1268.5</v>
      </c>
      <c r="E77" s="22"/>
      <c r="F77" s="22"/>
      <c r="G77" s="22"/>
      <c r="H77" s="115">
        <f>SUBTOTAL(9,H76:H76)</f>
        <v>0</v>
      </c>
      <c r="I77" s="54">
        <f>SUBTOTAL(9,I76:I76)</f>
        <v>1268.5</v>
      </c>
      <c r="J77" s="39"/>
      <c r="K77" s="39" t="s">
        <v>69</v>
      </c>
    </row>
    <row r="78" spans="1:11" ht="12.75" outlineLevel="2">
      <c r="A78" s="10">
        <v>1</v>
      </c>
      <c r="B78" s="3" t="s">
        <v>935</v>
      </c>
      <c r="C78" s="3" t="s">
        <v>936</v>
      </c>
      <c r="D78" s="11">
        <v>2919.81</v>
      </c>
      <c r="E78" s="3" t="s">
        <v>937</v>
      </c>
      <c r="F78" s="3" t="s">
        <v>936</v>
      </c>
      <c r="G78" s="3" t="s">
        <v>65</v>
      </c>
      <c r="H78" s="4">
        <v>0</v>
      </c>
      <c r="I78" s="7">
        <f>D78-H78</f>
        <v>2919.81</v>
      </c>
      <c r="J78" s="69" t="s">
        <v>62</v>
      </c>
      <c r="K78" s="69" t="s">
        <v>8</v>
      </c>
    </row>
    <row r="79" spans="1:11" ht="12.75" outlineLevel="2">
      <c r="A79" s="10">
        <v>2</v>
      </c>
      <c r="B79" s="3" t="s">
        <v>938</v>
      </c>
      <c r="C79" s="3" t="s">
        <v>834</v>
      </c>
      <c r="D79" s="11">
        <v>2919.81</v>
      </c>
      <c r="E79" s="3" t="s">
        <v>939</v>
      </c>
      <c r="F79" s="3" t="s">
        <v>857</v>
      </c>
      <c r="G79" s="3" t="s">
        <v>65</v>
      </c>
      <c r="H79" s="4">
        <v>0</v>
      </c>
      <c r="I79" s="7">
        <f>D79-H79</f>
        <v>2919.81</v>
      </c>
      <c r="J79" s="69" t="s">
        <v>62</v>
      </c>
      <c r="K79" s="69" t="s">
        <v>8</v>
      </c>
    </row>
    <row r="80" spans="1:11" s="24" customFormat="1" ht="12.75" outlineLevel="1">
      <c r="A80" s="10"/>
      <c r="B80" s="22"/>
      <c r="C80" s="22"/>
      <c r="D80" s="46">
        <f>SUBTOTAL(9,D78:D79)</f>
        <v>5839.62</v>
      </c>
      <c r="E80" s="22"/>
      <c r="F80" s="22"/>
      <c r="G80" s="22"/>
      <c r="H80" s="115">
        <f>SUBTOTAL(9,H78:H79)</f>
        <v>0</v>
      </c>
      <c r="I80" s="54">
        <f>SUBTOTAL(9,I78:I79)</f>
        <v>5839.62</v>
      </c>
      <c r="J80" s="39"/>
      <c r="K80" s="39" t="s">
        <v>63</v>
      </c>
    </row>
    <row r="81" spans="1:11" ht="12.75" outlineLevel="2">
      <c r="A81" s="10">
        <v>1</v>
      </c>
      <c r="B81" s="3" t="s">
        <v>469</v>
      </c>
      <c r="C81" s="3" t="s">
        <v>368</v>
      </c>
      <c r="D81" s="11">
        <v>2762.36</v>
      </c>
      <c r="E81" s="3" t="s">
        <v>470</v>
      </c>
      <c r="F81" s="3" t="s">
        <v>368</v>
      </c>
      <c r="G81" s="3" t="s">
        <v>450</v>
      </c>
      <c r="H81" s="3">
        <v>0</v>
      </c>
      <c r="I81" s="7">
        <f>D81-H81</f>
        <v>2762.36</v>
      </c>
      <c r="J81" s="69" t="s">
        <v>342</v>
      </c>
      <c r="K81" s="69" t="s">
        <v>343</v>
      </c>
    </row>
    <row r="82" spans="1:11" ht="12.75" outlineLevel="2">
      <c r="A82" s="10">
        <v>2</v>
      </c>
      <c r="B82" s="3" t="s">
        <v>940</v>
      </c>
      <c r="C82" s="3" t="s">
        <v>815</v>
      </c>
      <c r="D82" s="11">
        <v>618.02</v>
      </c>
      <c r="E82" s="3" t="s">
        <v>941</v>
      </c>
      <c r="F82" s="3" t="s">
        <v>933</v>
      </c>
      <c r="G82" s="3" t="s">
        <v>65</v>
      </c>
      <c r="H82" s="4">
        <v>0</v>
      </c>
      <c r="I82" s="7">
        <f>D82-H82</f>
        <v>618.02</v>
      </c>
      <c r="J82" s="69" t="s">
        <v>342</v>
      </c>
      <c r="K82" s="69" t="s">
        <v>343</v>
      </c>
    </row>
    <row r="83" spans="1:11" ht="12.75" outlineLevel="2">
      <c r="A83" s="10">
        <v>3</v>
      </c>
      <c r="B83" s="3" t="s">
        <v>942</v>
      </c>
      <c r="C83" s="3" t="s">
        <v>465</v>
      </c>
      <c r="D83" s="11">
        <v>2545.85</v>
      </c>
      <c r="E83" s="3" t="s">
        <v>943</v>
      </c>
      <c r="F83" s="3" t="s">
        <v>933</v>
      </c>
      <c r="G83" s="3" t="s">
        <v>65</v>
      </c>
      <c r="H83" s="4">
        <v>0</v>
      </c>
      <c r="I83" s="7">
        <f>D83-H83</f>
        <v>2545.85</v>
      </c>
      <c r="J83" s="69" t="s">
        <v>342</v>
      </c>
      <c r="K83" s="69" t="s">
        <v>343</v>
      </c>
    </row>
    <row r="84" spans="1:11" s="24" customFormat="1" ht="12.75" outlineLevel="1">
      <c r="A84" s="10"/>
      <c r="B84" s="22"/>
      <c r="C84" s="22"/>
      <c r="D84" s="46">
        <f>SUBTOTAL(9,D81:D83)</f>
        <v>5926.23</v>
      </c>
      <c r="E84" s="22"/>
      <c r="F84" s="22"/>
      <c r="G84" s="22"/>
      <c r="H84" s="56">
        <f>SUBTOTAL(9,H81:H83)</f>
        <v>0</v>
      </c>
      <c r="I84" s="119">
        <f>SUBTOTAL(9,I81:I83)</f>
        <v>5926.23</v>
      </c>
      <c r="J84" s="39"/>
      <c r="K84" s="120" t="s">
        <v>344</v>
      </c>
    </row>
    <row r="85" spans="1:11" ht="12.75" outlineLevel="2">
      <c r="A85" s="10">
        <v>1</v>
      </c>
      <c r="B85" s="3" t="s">
        <v>944</v>
      </c>
      <c r="C85" s="3" t="s">
        <v>834</v>
      </c>
      <c r="D85" s="11">
        <v>2190.84</v>
      </c>
      <c r="E85" s="3" t="s">
        <v>945</v>
      </c>
      <c r="F85" s="3" t="s">
        <v>809</v>
      </c>
      <c r="G85" s="3" t="s">
        <v>65</v>
      </c>
      <c r="H85" s="121">
        <v>0</v>
      </c>
      <c r="I85" s="122">
        <f>D85-H85</f>
        <v>2190.84</v>
      </c>
      <c r="J85" s="73" t="s">
        <v>473</v>
      </c>
      <c r="K85" s="123" t="s">
        <v>474</v>
      </c>
    </row>
    <row r="86" spans="1:11" s="24" customFormat="1" ht="12.75" outlineLevel="1">
      <c r="A86" s="10"/>
      <c r="B86" s="22"/>
      <c r="C86" s="22"/>
      <c r="D86" s="46">
        <f>SUBTOTAL(9,D85:D85)</f>
        <v>2190.84</v>
      </c>
      <c r="E86" s="22"/>
      <c r="F86" s="22"/>
      <c r="G86" s="22"/>
      <c r="H86" s="115">
        <f>SUBTOTAL(9,H85:H85)</f>
        <v>0</v>
      </c>
      <c r="I86" s="54">
        <f>SUBTOTAL(9,I85:I85)</f>
        <v>2190.84</v>
      </c>
      <c r="J86" s="22"/>
      <c r="K86" s="22" t="s">
        <v>475</v>
      </c>
    </row>
    <row r="87" spans="1:11" s="24" customFormat="1" ht="12.75">
      <c r="A87" s="10"/>
      <c r="B87" s="22"/>
      <c r="C87" s="22"/>
      <c r="D87" s="46">
        <f>SUBTOTAL(9,D8:D85)</f>
        <v>275733.12000000005</v>
      </c>
      <c r="E87" s="22"/>
      <c r="F87" s="22"/>
      <c r="G87" s="22"/>
      <c r="H87" s="115">
        <f>SUBTOTAL(9,H8:H85)</f>
        <v>733.12</v>
      </c>
      <c r="I87" s="54">
        <f>SUBTOTAL(9,I8:I85)</f>
        <v>275000</v>
      </c>
      <c r="J87" s="22"/>
      <c r="K87" s="22" t="s">
        <v>64</v>
      </c>
    </row>
    <row r="88" spans="1:11" s="24" customFormat="1" ht="12.75">
      <c r="A88" s="80"/>
      <c r="B88" s="48"/>
      <c r="C88" s="48"/>
      <c r="D88" s="124"/>
      <c r="E88" s="48"/>
      <c r="F88" s="48"/>
      <c r="G88" s="48"/>
      <c r="H88" s="52"/>
      <c r="I88" s="125"/>
      <c r="J88" s="48"/>
      <c r="K88" s="48"/>
    </row>
    <row r="89" spans="1:11" s="24" customFormat="1" ht="12.75">
      <c r="A89" s="80"/>
      <c r="B89" s="48"/>
      <c r="C89" s="48"/>
      <c r="D89" s="124"/>
      <c r="E89" s="48"/>
      <c r="F89" s="48"/>
      <c r="G89" s="48"/>
      <c r="H89" s="52"/>
      <c r="I89" s="125"/>
      <c r="J89" s="48"/>
      <c r="K89" s="48"/>
    </row>
  </sheetData>
  <sheetProtection/>
  <printOptions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M84" sqref="M84"/>
    </sheetView>
  </sheetViews>
  <sheetFormatPr defaultColWidth="9.140625" defaultRowHeight="12.75" outlineLevelRow="2"/>
  <cols>
    <col min="1" max="1" width="5.421875" style="0" customWidth="1"/>
    <col min="2" max="2" width="11.57421875" style="0" customWidth="1"/>
    <col min="3" max="3" width="10.421875" style="0" customWidth="1"/>
    <col min="4" max="4" width="11.8515625" style="0" customWidth="1"/>
    <col min="9" max="9" width="11.00390625" style="0" customWidth="1"/>
    <col min="11" max="11" width="25.7109375" style="28" customWidth="1"/>
  </cols>
  <sheetData>
    <row r="1" spans="2:10" ht="12.75">
      <c r="B1" s="27" t="s">
        <v>26</v>
      </c>
      <c r="C1" s="27"/>
      <c r="E1" s="58"/>
      <c r="I1" s="26"/>
      <c r="J1" s="26"/>
    </row>
    <row r="2" spans="2:10" ht="12.75">
      <c r="B2" s="27" t="s">
        <v>696</v>
      </c>
      <c r="C2" s="27"/>
      <c r="E2" s="58"/>
      <c r="I2" s="26"/>
      <c r="J2" s="26"/>
    </row>
    <row r="3" spans="5:9" ht="12.75">
      <c r="E3" s="58"/>
      <c r="I3" s="2" t="s">
        <v>27</v>
      </c>
    </row>
    <row r="4" spans="5:6" ht="12.75">
      <c r="E4" s="58"/>
      <c r="F4" s="6" t="s">
        <v>697</v>
      </c>
    </row>
    <row r="5" ht="12.75">
      <c r="E5" s="58"/>
    </row>
    <row r="6" spans="1:11" ht="63.75">
      <c r="A6" s="34" t="s">
        <v>28</v>
      </c>
      <c r="B6" s="35" t="s">
        <v>29</v>
      </c>
      <c r="C6" s="35" t="s">
        <v>30</v>
      </c>
      <c r="D6" s="36" t="s">
        <v>31</v>
      </c>
      <c r="E6" s="59" t="s">
        <v>32</v>
      </c>
      <c r="F6" s="35" t="s">
        <v>33</v>
      </c>
      <c r="G6" s="37" t="s">
        <v>34</v>
      </c>
      <c r="H6" s="36" t="s">
        <v>35</v>
      </c>
      <c r="I6" s="36" t="s">
        <v>698</v>
      </c>
      <c r="J6" s="35" t="s">
        <v>36</v>
      </c>
      <c r="K6" s="37" t="s">
        <v>37</v>
      </c>
    </row>
    <row r="7" spans="1:11" s="28" customFormat="1" ht="12.75" outlineLevel="2">
      <c r="A7" s="18">
        <v>1</v>
      </c>
      <c r="B7" s="93" t="s">
        <v>699</v>
      </c>
      <c r="C7" s="47" t="s">
        <v>700</v>
      </c>
      <c r="D7" s="98">
        <v>3566.48</v>
      </c>
      <c r="E7" s="47" t="s">
        <v>701</v>
      </c>
      <c r="F7" s="99" t="s">
        <v>700</v>
      </c>
      <c r="G7" s="18" t="s">
        <v>65</v>
      </c>
      <c r="H7" s="18">
        <v>0</v>
      </c>
      <c r="I7" s="100">
        <f>D7-H7</f>
        <v>3566.48</v>
      </c>
      <c r="J7" s="93" t="s">
        <v>197</v>
      </c>
      <c r="K7" s="47" t="s">
        <v>15</v>
      </c>
    </row>
    <row r="8" spans="1:11" s="90" customFormat="1" ht="12.75" outlineLevel="1">
      <c r="A8" s="29"/>
      <c r="B8" s="101"/>
      <c r="C8" s="51"/>
      <c r="D8" s="102">
        <f>SUBTOTAL(9,D7:D7)</f>
        <v>3566.48</v>
      </c>
      <c r="E8" s="51"/>
      <c r="F8" s="55"/>
      <c r="G8" s="29"/>
      <c r="H8" s="29">
        <f>SUBTOTAL(9,H7:H7)</f>
        <v>0</v>
      </c>
      <c r="I8" s="103">
        <f>SUBTOTAL(9,I7:I7)</f>
        <v>3566.48</v>
      </c>
      <c r="J8" s="101"/>
      <c r="K8" s="104" t="s">
        <v>198</v>
      </c>
    </row>
    <row r="9" spans="1:11" s="28" customFormat="1" ht="12.75" outlineLevel="2">
      <c r="A9" s="18">
        <v>1</v>
      </c>
      <c r="B9" s="93" t="s">
        <v>702</v>
      </c>
      <c r="C9" s="47" t="s">
        <v>703</v>
      </c>
      <c r="D9" s="98">
        <v>6088.8</v>
      </c>
      <c r="E9" s="47" t="s">
        <v>704</v>
      </c>
      <c r="F9" s="99" t="s">
        <v>705</v>
      </c>
      <c r="G9" s="18" t="s">
        <v>65</v>
      </c>
      <c r="H9" s="18">
        <v>0</v>
      </c>
      <c r="I9" s="100">
        <f aca="true" t="shared" si="0" ref="I9:I17">D9-H9</f>
        <v>6088.8</v>
      </c>
      <c r="J9" s="93" t="s">
        <v>40</v>
      </c>
      <c r="K9" s="47" t="s">
        <v>19</v>
      </c>
    </row>
    <row r="10" spans="1:11" s="28" customFormat="1" ht="12.75" outlineLevel="2">
      <c r="A10" s="18">
        <v>2</v>
      </c>
      <c r="B10" s="93" t="s">
        <v>706</v>
      </c>
      <c r="C10" s="47" t="s">
        <v>703</v>
      </c>
      <c r="D10" s="98">
        <v>33.12</v>
      </c>
      <c r="E10" s="47" t="s">
        <v>707</v>
      </c>
      <c r="F10" s="99" t="s">
        <v>705</v>
      </c>
      <c r="G10" s="18" t="s">
        <v>65</v>
      </c>
      <c r="H10" s="18">
        <v>0</v>
      </c>
      <c r="I10" s="100">
        <f t="shared" si="0"/>
        <v>33.12</v>
      </c>
      <c r="J10" s="93" t="s">
        <v>40</v>
      </c>
      <c r="K10" s="47" t="s">
        <v>19</v>
      </c>
    </row>
    <row r="11" spans="1:11" s="28" customFormat="1" ht="12.75" outlineLevel="2">
      <c r="A11" s="18">
        <v>3</v>
      </c>
      <c r="B11" s="93" t="s">
        <v>708</v>
      </c>
      <c r="C11" s="47" t="s">
        <v>703</v>
      </c>
      <c r="D11" s="98">
        <v>2156.78</v>
      </c>
      <c r="E11" s="47" t="s">
        <v>709</v>
      </c>
      <c r="F11" s="99" t="s">
        <v>705</v>
      </c>
      <c r="G11" s="18" t="s">
        <v>65</v>
      </c>
      <c r="H11" s="18">
        <v>0</v>
      </c>
      <c r="I11" s="100">
        <f t="shared" si="0"/>
        <v>2156.78</v>
      </c>
      <c r="J11" s="93" t="s">
        <v>40</v>
      </c>
      <c r="K11" s="47" t="s">
        <v>19</v>
      </c>
    </row>
    <row r="12" spans="1:11" s="28" customFormat="1" ht="12.75" outlineLevel="2">
      <c r="A12" s="18">
        <v>4</v>
      </c>
      <c r="B12" s="93" t="s">
        <v>710</v>
      </c>
      <c r="C12" s="47" t="s">
        <v>703</v>
      </c>
      <c r="D12" s="98">
        <v>7854.41</v>
      </c>
      <c r="E12" s="47" t="s">
        <v>711</v>
      </c>
      <c r="F12" s="99" t="s">
        <v>705</v>
      </c>
      <c r="G12" s="18" t="s">
        <v>65</v>
      </c>
      <c r="H12" s="18">
        <v>0</v>
      </c>
      <c r="I12" s="100">
        <f t="shared" si="0"/>
        <v>7854.41</v>
      </c>
      <c r="J12" s="93" t="s">
        <v>40</v>
      </c>
      <c r="K12" s="47" t="s">
        <v>19</v>
      </c>
    </row>
    <row r="13" spans="1:11" s="28" customFormat="1" ht="12.75" outlineLevel="2">
      <c r="A13" s="18">
        <v>5</v>
      </c>
      <c r="B13" s="93" t="s">
        <v>712</v>
      </c>
      <c r="C13" s="47" t="s">
        <v>700</v>
      </c>
      <c r="D13" s="98">
        <v>309.88</v>
      </c>
      <c r="E13" s="47" t="s">
        <v>713</v>
      </c>
      <c r="F13" s="99" t="s">
        <v>700</v>
      </c>
      <c r="G13" s="18" t="s">
        <v>65</v>
      </c>
      <c r="H13" s="18">
        <v>0</v>
      </c>
      <c r="I13" s="100">
        <f t="shared" si="0"/>
        <v>309.88</v>
      </c>
      <c r="J13" s="93" t="s">
        <v>40</v>
      </c>
      <c r="K13" s="47" t="s">
        <v>19</v>
      </c>
    </row>
    <row r="14" spans="1:11" ht="12.75" outlineLevel="2">
      <c r="A14" s="18">
        <v>6</v>
      </c>
      <c r="B14" s="38" t="s">
        <v>714</v>
      </c>
      <c r="C14" s="69" t="s">
        <v>700</v>
      </c>
      <c r="D14" s="1">
        <v>3068.57</v>
      </c>
      <c r="E14" s="63" t="s">
        <v>715</v>
      </c>
      <c r="F14" s="15" t="s">
        <v>700</v>
      </c>
      <c r="G14" s="3" t="s">
        <v>65</v>
      </c>
      <c r="H14" s="3">
        <v>0</v>
      </c>
      <c r="I14" s="7">
        <f t="shared" si="0"/>
        <v>3068.57</v>
      </c>
      <c r="J14" s="38" t="s">
        <v>40</v>
      </c>
      <c r="K14" s="47" t="s">
        <v>19</v>
      </c>
    </row>
    <row r="15" spans="1:11" s="28" customFormat="1" ht="12.75" outlineLevel="2">
      <c r="A15" s="18">
        <v>7</v>
      </c>
      <c r="B15" s="93" t="s">
        <v>716</v>
      </c>
      <c r="C15" s="47" t="s">
        <v>700</v>
      </c>
      <c r="D15" s="98">
        <v>1189.09</v>
      </c>
      <c r="E15" s="47" t="s">
        <v>717</v>
      </c>
      <c r="F15" s="99" t="s">
        <v>700</v>
      </c>
      <c r="G15" s="18" t="s">
        <v>65</v>
      </c>
      <c r="H15" s="18">
        <v>0</v>
      </c>
      <c r="I15" s="100">
        <f t="shared" si="0"/>
        <v>1189.09</v>
      </c>
      <c r="J15" s="93" t="s">
        <v>40</v>
      </c>
      <c r="K15" s="47" t="s">
        <v>19</v>
      </c>
    </row>
    <row r="16" spans="1:11" s="28" customFormat="1" ht="12.75" outlineLevel="2">
      <c r="A16" s="18">
        <v>8</v>
      </c>
      <c r="B16" s="93" t="s">
        <v>718</v>
      </c>
      <c r="C16" s="47" t="s">
        <v>700</v>
      </c>
      <c r="D16" s="98">
        <v>30944.09</v>
      </c>
      <c r="E16" s="47" t="s">
        <v>719</v>
      </c>
      <c r="F16" s="99" t="s">
        <v>700</v>
      </c>
      <c r="G16" s="18" t="s">
        <v>65</v>
      </c>
      <c r="H16" s="18">
        <v>0</v>
      </c>
      <c r="I16" s="100">
        <f t="shared" si="0"/>
        <v>30944.09</v>
      </c>
      <c r="J16" s="93" t="s">
        <v>40</v>
      </c>
      <c r="K16" s="47" t="s">
        <v>19</v>
      </c>
    </row>
    <row r="17" spans="1:11" s="28" customFormat="1" ht="12.75" outlineLevel="2">
      <c r="A17" s="18">
        <v>9</v>
      </c>
      <c r="B17" s="93" t="s">
        <v>720</v>
      </c>
      <c r="C17" s="47" t="s">
        <v>700</v>
      </c>
      <c r="D17" s="98">
        <v>2537</v>
      </c>
      <c r="E17" s="47" t="s">
        <v>721</v>
      </c>
      <c r="F17" s="99" t="s">
        <v>722</v>
      </c>
      <c r="G17" s="18" t="s">
        <v>65</v>
      </c>
      <c r="H17" s="18">
        <v>0</v>
      </c>
      <c r="I17" s="100">
        <f t="shared" si="0"/>
        <v>2537</v>
      </c>
      <c r="J17" s="93" t="s">
        <v>40</v>
      </c>
      <c r="K17" s="47" t="s">
        <v>19</v>
      </c>
    </row>
    <row r="18" spans="1:11" s="90" customFormat="1" ht="12.75" outlineLevel="1">
      <c r="A18" s="29"/>
      <c r="B18" s="101"/>
      <c r="C18" s="51"/>
      <c r="D18" s="102">
        <f>SUBTOTAL(9,D9:D17)</f>
        <v>54181.740000000005</v>
      </c>
      <c r="E18" s="51"/>
      <c r="F18" s="55"/>
      <c r="G18" s="29"/>
      <c r="H18" s="29">
        <f>SUBTOTAL(9,H9:H17)</f>
        <v>0</v>
      </c>
      <c r="I18" s="103">
        <f>SUBTOTAL(9,I9:I17)</f>
        <v>54181.740000000005</v>
      </c>
      <c r="J18" s="101"/>
      <c r="K18" s="51" t="s">
        <v>41</v>
      </c>
    </row>
    <row r="19" spans="1:11" s="28" customFormat="1" ht="12.75" outlineLevel="2">
      <c r="A19" s="18">
        <v>1</v>
      </c>
      <c r="B19" s="93" t="s">
        <v>723</v>
      </c>
      <c r="C19" s="47" t="s">
        <v>700</v>
      </c>
      <c r="D19" s="98">
        <v>431.35</v>
      </c>
      <c r="E19" s="47" t="s">
        <v>724</v>
      </c>
      <c r="F19" s="99" t="s">
        <v>725</v>
      </c>
      <c r="G19" s="18" t="s">
        <v>65</v>
      </c>
      <c r="H19" s="18">
        <v>0</v>
      </c>
      <c r="I19" s="100">
        <f>D19-H19</f>
        <v>431.35</v>
      </c>
      <c r="J19" s="93" t="s">
        <v>44</v>
      </c>
      <c r="K19" s="47" t="s">
        <v>21</v>
      </c>
    </row>
    <row r="20" spans="1:11" s="28" customFormat="1" ht="12.75" outlineLevel="2">
      <c r="A20" s="18">
        <v>2</v>
      </c>
      <c r="B20" s="93" t="s">
        <v>726</v>
      </c>
      <c r="C20" s="47" t="s">
        <v>700</v>
      </c>
      <c r="D20" s="98">
        <v>3161.52</v>
      </c>
      <c r="E20" s="47" t="s">
        <v>727</v>
      </c>
      <c r="F20" s="99" t="s">
        <v>725</v>
      </c>
      <c r="G20" s="18" t="s">
        <v>65</v>
      </c>
      <c r="H20" s="18">
        <v>0</v>
      </c>
      <c r="I20" s="100">
        <f>D20-H20</f>
        <v>3161.52</v>
      </c>
      <c r="J20" s="93" t="s">
        <v>44</v>
      </c>
      <c r="K20" s="47" t="s">
        <v>21</v>
      </c>
    </row>
    <row r="21" spans="1:11" s="90" customFormat="1" ht="12.75" outlineLevel="1">
      <c r="A21" s="29"/>
      <c r="B21" s="101"/>
      <c r="C21" s="51"/>
      <c r="D21" s="102">
        <f>SUBTOTAL(9,D19:D20)</f>
        <v>3592.87</v>
      </c>
      <c r="E21" s="51"/>
      <c r="F21" s="55"/>
      <c r="G21" s="29"/>
      <c r="H21" s="29">
        <f>SUBTOTAL(9,H19:H20)</f>
        <v>0</v>
      </c>
      <c r="I21" s="103">
        <f>SUBTOTAL(9,I19:I20)</f>
        <v>3592.87</v>
      </c>
      <c r="J21" s="101"/>
      <c r="K21" s="51" t="s">
        <v>45</v>
      </c>
    </row>
    <row r="22" spans="1:11" s="28" customFormat="1" ht="12.75" outlineLevel="2">
      <c r="A22" s="18">
        <v>1</v>
      </c>
      <c r="B22" s="93" t="s">
        <v>728</v>
      </c>
      <c r="C22" s="47" t="s">
        <v>700</v>
      </c>
      <c r="D22" s="98">
        <v>3566.48</v>
      </c>
      <c r="E22" s="47" t="s">
        <v>729</v>
      </c>
      <c r="F22" s="99" t="s">
        <v>722</v>
      </c>
      <c r="G22" s="18" t="s">
        <v>65</v>
      </c>
      <c r="H22" s="18">
        <v>0</v>
      </c>
      <c r="I22" s="100">
        <f>D22-H22</f>
        <v>3566.48</v>
      </c>
      <c r="J22" s="93" t="s">
        <v>243</v>
      </c>
      <c r="K22" s="47" t="s">
        <v>244</v>
      </c>
    </row>
    <row r="23" spans="1:11" s="90" customFormat="1" ht="12.75" outlineLevel="1">
      <c r="A23" s="29"/>
      <c r="B23" s="101"/>
      <c r="C23" s="51"/>
      <c r="D23" s="102">
        <f>SUBTOTAL(9,D22:D22)</f>
        <v>3566.48</v>
      </c>
      <c r="E23" s="51"/>
      <c r="F23" s="55"/>
      <c r="G23" s="29"/>
      <c r="H23" s="29">
        <f>SUBTOTAL(9,H22:H22)</f>
        <v>0</v>
      </c>
      <c r="I23" s="103">
        <f>SUBTOTAL(9,I22:I22)</f>
        <v>3566.48</v>
      </c>
      <c r="J23" s="101"/>
      <c r="K23" s="51" t="s">
        <v>245</v>
      </c>
    </row>
    <row r="24" spans="1:11" s="28" customFormat="1" ht="12.75" outlineLevel="2">
      <c r="A24" s="18">
        <v>1</v>
      </c>
      <c r="B24" s="93" t="s">
        <v>730</v>
      </c>
      <c r="C24" s="47" t="s">
        <v>700</v>
      </c>
      <c r="D24" s="98">
        <v>10750.25</v>
      </c>
      <c r="E24" s="47" t="s">
        <v>731</v>
      </c>
      <c r="F24" s="99" t="s">
        <v>722</v>
      </c>
      <c r="G24" s="18" t="s">
        <v>65</v>
      </c>
      <c r="H24" s="18">
        <v>0</v>
      </c>
      <c r="I24" s="100">
        <f>D24-H24</f>
        <v>10750.25</v>
      </c>
      <c r="J24" s="93" t="s">
        <v>66</v>
      </c>
      <c r="K24" s="47" t="s">
        <v>0</v>
      </c>
    </row>
    <row r="25" spans="1:11" s="90" customFormat="1" ht="12.75" outlineLevel="1">
      <c r="A25" s="29"/>
      <c r="B25" s="101"/>
      <c r="C25" s="51"/>
      <c r="D25" s="102">
        <f>SUBTOTAL(9,D24:D24)</f>
        <v>10750.25</v>
      </c>
      <c r="E25" s="51"/>
      <c r="F25" s="55"/>
      <c r="G25" s="29"/>
      <c r="H25" s="29">
        <f>SUBTOTAL(9,H24:H24)</f>
        <v>0</v>
      </c>
      <c r="I25" s="103">
        <f>SUBTOTAL(9,I24:I24)</f>
        <v>10750.25</v>
      </c>
      <c r="J25" s="101"/>
      <c r="K25" s="51" t="s">
        <v>67</v>
      </c>
    </row>
    <row r="26" spans="1:11" ht="12.75" outlineLevel="2">
      <c r="A26" s="3">
        <v>1</v>
      </c>
      <c r="B26" s="38" t="s">
        <v>732</v>
      </c>
      <c r="C26" s="69" t="s">
        <v>733</v>
      </c>
      <c r="D26" s="1">
        <v>4260.49</v>
      </c>
      <c r="E26" s="63" t="s">
        <v>734</v>
      </c>
      <c r="F26" s="15" t="s">
        <v>733</v>
      </c>
      <c r="G26" s="3" t="s">
        <v>450</v>
      </c>
      <c r="H26" s="3">
        <v>0</v>
      </c>
      <c r="I26" s="7">
        <f>D26-H26</f>
        <v>4260.49</v>
      </c>
      <c r="J26" s="38" t="s">
        <v>257</v>
      </c>
      <c r="K26" s="47" t="s">
        <v>2</v>
      </c>
    </row>
    <row r="27" spans="1:11" s="28" customFormat="1" ht="12.75" outlineLevel="2">
      <c r="A27" s="18">
        <v>2</v>
      </c>
      <c r="B27" s="93" t="s">
        <v>735</v>
      </c>
      <c r="C27" s="47" t="s">
        <v>736</v>
      </c>
      <c r="D27" s="98">
        <v>1196.4</v>
      </c>
      <c r="E27" s="47" t="s">
        <v>737</v>
      </c>
      <c r="F27" s="99" t="s">
        <v>736</v>
      </c>
      <c r="G27" s="18" t="s">
        <v>65</v>
      </c>
      <c r="H27" s="18">
        <v>0</v>
      </c>
      <c r="I27" s="100">
        <f>D27-H27</f>
        <v>1196.4</v>
      </c>
      <c r="J27" s="93" t="s">
        <v>257</v>
      </c>
      <c r="K27" s="47" t="s">
        <v>2</v>
      </c>
    </row>
    <row r="28" spans="1:11" s="90" customFormat="1" ht="12.75" outlineLevel="1">
      <c r="A28" s="29"/>
      <c r="B28" s="101"/>
      <c r="C28" s="51"/>
      <c r="D28" s="102">
        <f>SUBTOTAL(9,D26:D27)</f>
        <v>5456.889999999999</v>
      </c>
      <c r="E28" s="51"/>
      <c r="F28" s="55"/>
      <c r="G28" s="29"/>
      <c r="H28" s="29">
        <f>SUBTOTAL(9,H26:H27)</f>
        <v>0</v>
      </c>
      <c r="I28" s="103">
        <f>SUBTOTAL(9,I26:I27)</f>
        <v>5456.889999999999</v>
      </c>
      <c r="J28" s="101"/>
      <c r="K28" s="51" t="s">
        <v>258</v>
      </c>
    </row>
    <row r="29" spans="1:11" s="28" customFormat="1" ht="12.75" outlineLevel="2">
      <c r="A29" s="18">
        <v>1</v>
      </c>
      <c r="B29" s="93" t="s">
        <v>738</v>
      </c>
      <c r="C29" s="47" t="s">
        <v>739</v>
      </c>
      <c r="D29" s="98">
        <v>983.89</v>
      </c>
      <c r="E29" s="47" t="s">
        <v>740</v>
      </c>
      <c r="F29" s="99" t="s">
        <v>722</v>
      </c>
      <c r="G29" s="18" t="s">
        <v>65</v>
      </c>
      <c r="H29" s="18">
        <v>0</v>
      </c>
      <c r="I29" s="100">
        <f>D29-H29</f>
        <v>983.89</v>
      </c>
      <c r="J29" s="93" t="s">
        <v>46</v>
      </c>
      <c r="K29" s="47" t="s">
        <v>1</v>
      </c>
    </row>
    <row r="30" spans="1:11" s="28" customFormat="1" ht="12.75" outlineLevel="2">
      <c r="A30" s="18">
        <v>2</v>
      </c>
      <c r="B30" s="93" t="s">
        <v>741</v>
      </c>
      <c r="C30" s="47" t="s">
        <v>700</v>
      </c>
      <c r="D30" s="98">
        <v>19303.5</v>
      </c>
      <c r="E30" s="47" t="s">
        <v>742</v>
      </c>
      <c r="F30" s="99" t="s">
        <v>722</v>
      </c>
      <c r="G30" s="18" t="s">
        <v>65</v>
      </c>
      <c r="H30" s="18">
        <v>0</v>
      </c>
      <c r="I30" s="100">
        <f>D30-H30</f>
        <v>19303.5</v>
      </c>
      <c r="J30" s="93" t="s">
        <v>46</v>
      </c>
      <c r="K30" s="47" t="s">
        <v>1</v>
      </c>
    </row>
    <row r="31" spans="1:11" s="28" customFormat="1" ht="12.75" outlineLevel="2">
      <c r="A31" s="18">
        <v>3</v>
      </c>
      <c r="B31" s="93" t="s">
        <v>743</v>
      </c>
      <c r="C31" s="47" t="s">
        <v>744</v>
      </c>
      <c r="D31" s="98">
        <v>577.67</v>
      </c>
      <c r="E31" s="47" t="s">
        <v>745</v>
      </c>
      <c r="F31" s="99" t="s">
        <v>722</v>
      </c>
      <c r="G31" s="18" t="s">
        <v>65</v>
      </c>
      <c r="H31" s="18">
        <v>0</v>
      </c>
      <c r="I31" s="100">
        <f>D31-H31</f>
        <v>577.67</v>
      </c>
      <c r="J31" s="93" t="s">
        <v>46</v>
      </c>
      <c r="K31" s="47" t="s">
        <v>1</v>
      </c>
    </row>
    <row r="32" spans="1:11" s="90" customFormat="1" ht="12.75" outlineLevel="1">
      <c r="A32" s="29"/>
      <c r="B32" s="101"/>
      <c r="C32" s="51"/>
      <c r="D32" s="102">
        <f>SUBTOTAL(9,D29:D31)</f>
        <v>20865.059999999998</v>
      </c>
      <c r="E32" s="51"/>
      <c r="F32" s="55"/>
      <c r="G32" s="29"/>
      <c r="H32" s="29">
        <f>SUBTOTAL(9,H29:H31)</f>
        <v>0</v>
      </c>
      <c r="I32" s="103">
        <f>SUBTOTAL(9,I29:I31)</f>
        <v>20865.059999999998</v>
      </c>
      <c r="J32" s="101"/>
      <c r="K32" s="51" t="s">
        <v>47</v>
      </c>
    </row>
    <row r="33" spans="1:11" s="28" customFormat="1" ht="12.75" outlineLevel="2">
      <c r="A33" s="18">
        <v>1</v>
      </c>
      <c r="B33" s="93" t="s">
        <v>746</v>
      </c>
      <c r="C33" s="47" t="s">
        <v>733</v>
      </c>
      <c r="D33" s="98">
        <v>3419.87</v>
      </c>
      <c r="E33" s="47" t="s">
        <v>747</v>
      </c>
      <c r="F33" s="99" t="s">
        <v>748</v>
      </c>
      <c r="G33" s="18" t="s">
        <v>65</v>
      </c>
      <c r="H33" s="18">
        <v>0</v>
      </c>
      <c r="I33" s="100">
        <f>D33-H33</f>
        <v>3419.87</v>
      </c>
      <c r="J33" s="93" t="s">
        <v>50</v>
      </c>
      <c r="K33" s="47" t="s">
        <v>6</v>
      </c>
    </row>
    <row r="34" spans="1:11" s="28" customFormat="1" ht="12.75" outlineLevel="2">
      <c r="A34" s="18">
        <v>2</v>
      </c>
      <c r="B34" s="93" t="s">
        <v>749</v>
      </c>
      <c r="C34" s="47" t="s">
        <v>700</v>
      </c>
      <c r="D34" s="98">
        <v>897.99</v>
      </c>
      <c r="E34" s="47" t="s">
        <v>750</v>
      </c>
      <c r="F34" s="99" t="s">
        <v>722</v>
      </c>
      <c r="G34" s="18" t="s">
        <v>65</v>
      </c>
      <c r="H34" s="18">
        <v>0</v>
      </c>
      <c r="I34" s="100">
        <f>D34-H34</f>
        <v>897.99</v>
      </c>
      <c r="J34" s="93" t="s">
        <v>50</v>
      </c>
      <c r="K34" s="47" t="s">
        <v>6</v>
      </c>
    </row>
    <row r="35" spans="1:11" s="28" customFormat="1" ht="12.75" outlineLevel="2">
      <c r="A35" s="18">
        <v>3</v>
      </c>
      <c r="B35" s="93" t="s">
        <v>751</v>
      </c>
      <c r="C35" s="47" t="s">
        <v>700</v>
      </c>
      <c r="D35" s="98">
        <v>5602.47</v>
      </c>
      <c r="E35" s="47" t="s">
        <v>752</v>
      </c>
      <c r="F35" s="99" t="s">
        <v>722</v>
      </c>
      <c r="G35" s="18" t="s">
        <v>65</v>
      </c>
      <c r="H35" s="18">
        <v>0</v>
      </c>
      <c r="I35" s="100">
        <f>D35-H35</f>
        <v>5602.47</v>
      </c>
      <c r="J35" s="93" t="s">
        <v>50</v>
      </c>
      <c r="K35" s="47" t="s">
        <v>6</v>
      </c>
    </row>
    <row r="36" spans="1:11" s="28" customFormat="1" ht="12.75" outlineLevel="2">
      <c r="A36" s="18">
        <v>4</v>
      </c>
      <c r="B36" s="93" t="s">
        <v>753</v>
      </c>
      <c r="C36" s="47" t="s">
        <v>700</v>
      </c>
      <c r="D36" s="98">
        <v>245.25</v>
      </c>
      <c r="E36" s="47" t="s">
        <v>754</v>
      </c>
      <c r="F36" s="99" t="s">
        <v>722</v>
      </c>
      <c r="G36" s="18" t="s">
        <v>65</v>
      </c>
      <c r="H36" s="18">
        <v>0</v>
      </c>
      <c r="I36" s="100">
        <f>D36-H36</f>
        <v>245.25</v>
      </c>
      <c r="J36" s="93" t="s">
        <v>50</v>
      </c>
      <c r="K36" s="47" t="s">
        <v>6</v>
      </c>
    </row>
    <row r="37" spans="1:11" s="28" customFormat="1" ht="12.75" outlineLevel="2">
      <c r="A37" s="18">
        <v>5</v>
      </c>
      <c r="B37" s="93" t="s">
        <v>755</v>
      </c>
      <c r="C37" s="47" t="s">
        <v>700</v>
      </c>
      <c r="D37" s="98">
        <v>484.84</v>
      </c>
      <c r="E37" s="47" t="s">
        <v>756</v>
      </c>
      <c r="F37" s="99" t="s">
        <v>722</v>
      </c>
      <c r="G37" s="18" t="s">
        <v>65</v>
      </c>
      <c r="H37" s="18">
        <v>0</v>
      </c>
      <c r="I37" s="100">
        <f>D37-H37</f>
        <v>484.84</v>
      </c>
      <c r="J37" s="93" t="s">
        <v>50</v>
      </c>
      <c r="K37" s="47" t="s">
        <v>6</v>
      </c>
    </row>
    <row r="38" spans="1:11" s="90" customFormat="1" ht="12.75" outlineLevel="1">
      <c r="A38" s="29"/>
      <c r="B38" s="101"/>
      <c r="C38" s="51"/>
      <c r="D38" s="102">
        <f>SUBTOTAL(9,D33:D37)</f>
        <v>10650.42</v>
      </c>
      <c r="E38" s="51"/>
      <c r="F38" s="55"/>
      <c r="G38" s="29"/>
      <c r="H38" s="29">
        <f>SUBTOTAL(9,H33:H37)</f>
        <v>0</v>
      </c>
      <c r="I38" s="103">
        <f>SUBTOTAL(9,I33:I37)</f>
        <v>10650.42</v>
      </c>
      <c r="J38" s="101"/>
      <c r="K38" s="51" t="s">
        <v>51</v>
      </c>
    </row>
    <row r="39" spans="1:11" s="28" customFormat="1" ht="12.75" outlineLevel="2">
      <c r="A39" s="18">
        <v>1</v>
      </c>
      <c r="B39" s="93" t="s">
        <v>757</v>
      </c>
      <c r="C39" s="47" t="s">
        <v>700</v>
      </c>
      <c r="D39" s="98">
        <v>1794.6</v>
      </c>
      <c r="E39" s="47" t="s">
        <v>758</v>
      </c>
      <c r="F39" s="99" t="s">
        <v>722</v>
      </c>
      <c r="G39" s="18" t="s">
        <v>65</v>
      </c>
      <c r="H39" s="18">
        <v>0</v>
      </c>
      <c r="I39" s="100">
        <f>D39-H39</f>
        <v>1794.6</v>
      </c>
      <c r="J39" s="93" t="s">
        <v>395</v>
      </c>
      <c r="K39" s="47" t="s">
        <v>396</v>
      </c>
    </row>
    <row r="40" spans="1:11" s="90" customFormat="1" ht="12.75" outlineLevel="1">
      <c r="A40" s="29"/>
      <c r="B40" s="101"/>
      <c r="C40" s="51"/>
      <c r="D40" s="102">
        <f>SUBTOTAL(9,D39:D39)</f>
        <v>1794.6</v>
      </c>
      <c r="E40" s="51"/>
      <c r="F40" s="55"/>
      <c r="G40" s="29"/>
      <c r="H40" s="29">
        <f>SUBTOTAL(9,H39:H39)</f>
        <v>0</v>
      </c>
      <c r="I40" s="103">
        <f>SUBTOTAL(9,I39:I39)</f>
        <v>1794.6</v>
      </c>
      <c r="J40" s="101"/>
      <c r="K40" s="51" t="s">
        <v>397</v>
      </c>
    </row>
    <row r="41" spans="1:11" ht="12.75" outlineLevel="2">
      <c r="A41" s="3">
        <v>1</v>
      </c>
      <c r="B41" s="38" t="s">
        <v>759</v>
      </c>
      <c r="C41" s="69" t="s">
        <v>700</v>
      </c>
      <c r="D41" s="1">
        <v>1324.75</v>
      </c>
      <c r="E41" s="63" t="s">
        <v>760</v>
      </c>
      <c r="F41" s="15" t="s">
        <v>700</v>
      </c>
      <c r="G41" s="3" t="s">
        <v>65</v>
      </c>
      <c r="H41" s="3">
        <v>0</v>
      </c>
      <c r="I41" s="7">
        <f>D41-H41</f>
        <v>1324.75</v>
      </c>
      <c r="J41" s="38" t="s">
        <v>52</v>
      </c>
      <c r="K41" s="47" t="s">
        <v>7</v>
      </c>
    </row>
    <row r="42" spans="1:11" s="24" customFormat="1" ht="12.75" outlineLevel="1">
      <c r="A42" s="22"/>
      <c r="B42" s="42"/>
      <c r="C42" s="39"/>
      <c r="D42" s="43">
        <f>SUBTOTAL(9,D41:D41)</f>
        <v>1324.75</v>
      </c>
      <c r="E42" s="39"/>
      <c r="F42" s="44"/>
      <c r="G42" s="22"/>
      <c r="H42" s="22">
        <f>SUBTOTAL(9,H41:H41)</f>
        <v>0</v>
      </c>
      <c r="I42" s="54">
        <f>SUBTOTAL(9,I41:I41)</f>
        <v>1324.75</v>
      </c>
      <c r="J42" s="42"/>
      <c r="K42" s="51" t="s">
        <v>53</v>
      </c>
    </row>
    <row r="43" spans="1:11" s="28" customFormat="1" ht="12.75" outlineLevel="2">
      <c r="A43" s="18">
        <v>1</v>
      </c>
      <c r="B43" s="93" t="s">
        <v>761</v>
      </c>
      <c r="C43" s="47" t="s">
        <v>703</v>
      </c>
      <c r="D43" s="98">
        <v>30954.71</v>
      </c>
      <c r="E43" s="47" t="s">
        <v>762</v>
      </c>
      <c r="F43" s="99" t="s">
        <v>763</v>
      </c>
      <c r="G43" s="18" t="s">
        <v>65</v>
      </c>
      <c r="H43" s="18">
        <v>0</v>
      </c>
      <c r="I43" s="100">
        <f>D43-H43</f>
        <v>30954.71</v>
      </c>
      <c r="J43" s="93" t="s">
        <v>54</v>
      </c>
      <c r="K43" s="47" t="s">
        <v>5</v>
      </c>
    </row>
    <row r="44" spans="1:11" s="28" customFormat="1" ht="12.75" outlineLevel="2">
      <c r="A44" s="18">
        <v>2</v>
      </c>
      <c r="B44" s="93" t="s">
        <v>764</v>
      </c>
      <c r="C44" s="47" t="s">
        <v>700</v>
      </c>
      <c r="D44" s="98">
        <v>4417.76</v>
      </c>
      <c r="E44" s="47" t="s">
        <v>765</v>
      </c>
      <c r="F44" s="99" t="s">
        <v>700</v>
      </c>
      <c r="G44" s="18" t="s">
        <v>65</v>
      </c>
      <c r="H44" s="18">
        <v>0</v>
      </c>
      <c r="I44" s="100">
        <f>D44-H44</f>
        <v>4417.76</v>
      </c>
      <c r="J44" s="93" t="s">
        <v>54</v>
      </c>
      <c r="K44" s="47" t="s">
        <v>5</v>
      </c>
    </row>
    <row r="45" spans="1:11" ht="12.75" outlineLevel="2">
      <c r="A45" s="3">
        <v>3</v>
      </c>
      <c r="B45" s="105" t="s">
        <v>766</v>
      </c>
      <c r="C45" s="106" t="s">
        <v>700</v>
      </c>
      <c r="D45" s="107">
        <v>13766.71</v>
      </c>
      <c r="E45" s="106" t="s">
        <v>767</v>
      </c>
      <c r="F45" s="108" t="s">
        <v>725</v>
      </c>
      <c r="G45" s="109" t="s">
        <v>65</v>
      </c>
      <c r="H45" s="110">
        <v>0</v>
      </c>
      <c r="I45" s="111">
        <f>D45-H45</f>
        <v>13766.71</v>
      </c>
      <c r="J45" s="105" t="s">
        <v>54</v>
      </c>
      <c r="K45" s="47" t="s">
        <v>5</v>
      </c>
    </row>
    <row r="46" spans="1:11" s="90" customFormat="1" ht="12.75" outlineLevel="1">
      <c r="A46" s="29"/>
      <c r="B46" s="101"/>
      <c r="C46" s="51"/>
      <c r="D46" s="102">
        <f>SUBTOTAL(9,D43:D45)</f>
        <v>49139.18</v>
      </c>
      <c r="E46" s="51"/>
      <c r="F46" s="55"/>
      <c r="G46" s="29"/>
      <c r="H46" s="29">
        <f>SUBTOTAL(9,H43:H45)</f>
        <v>0</v>
      </c>
      <c r="I46" s="103">
        <f>SUBTOTAL(9,I43:I45)</f>
        <v>49139.18</v>
      </c>
      <c r="J46" s="101"/>
      <c r="K46" s="51" t="s">
        <v>55</v>
      </c>
    </row>
    <row r="47" spans="1:11" s="28" customFormat="1" ht="12.75" outlineLevel="2">
      <c r="A47" s="18">
        <v>1</v>
      </c>
      <c r="B47" s="93" t="s">
        <v>768</v>
      </c>
      <c r="C47" s="47" t="s">
        <v>736</v>
      </c>
      <c r="D47" s="98">
        <v>505.04</v>
      </c>
      <c r="E47" s="47" t="s">
        <v>769</v>
      </c>
      <c r="F47" s="99" t="s">
        <v>736</v>
      </c>
      <c r="G47" s="18" t="s">
        <v>65</v>
      </c>
      <c r="H47" s="18">
        <v>0</v>
      </c>
      <c r="I47" s="100">
        <f>D47-H47</f>
        <v>505.04</v>
      </c>
      <c r="J47" s="93" t="s">
        <v>58</v>
      </c>
      <c r="K47" s="47" t="s">
        <v>9</v>
      </c>
    </row>
    <row r="48" spans="1:11" s="90" customFormat="1" ht="12.75" outlineLevel="1">
      <c r="A48" s="29"/>
      <c r="B48" s="101"/>
      <c r="C48" s="51"/>
      <c r="D48" s="102">
        <f>SUBTOTAL(9,D47:D47)</f>
        <v>505.04</v>
      </c>
      <c r="E48" s="51"/>
      <c r="F48" s="55"/>
      <c r="G48" s="29"/>
      <c r="H48" s="29">
        <f>SUBTOTAL(9,H47:H47)</f>
        <v>0</v>
      </c>
      <c r="I48" s="103">
        <f>SUBTOTAL(9,I47:I47)</f>
        <v>505.04</v>
      </c>
      <c r="J48" s="101"/>
      <c r="K48" s="51" t="s">
        <v>59</v>
      </c>
    </row>
    <row r="49" spans="1:11" s="28" customFormat="1" ht="12.75" outlineLevel="2">
      <c r="A49" s="18">
        <v>1</v>
      </c>
      <c r="B49" s="93" t="s">
        <v>770</v>
      </c>
      <c r="C49" s="47" t="s">
        <v>700</v>
      </c>
      <c r="D49" s="98">
        <v>5332.5</v>
      </c>
      <c r="E49" s="47" t="s">
        <v>757</v>
      </c>
      <c r="F49" s="99" t="s">
        <v>700</v>
      </c>
      <c r="G49" s="18" t="s">
        <v>65</v>
      </c>
      <c r="H49" s="18">
        <v>0</v>
      </c>
      <c r="I49" s="100">
        <f aca="true" t="shared" si="1" ref="I49:I63">D49-H49</f>
        <v>5332.5</v>
      </c>
      <c r="J49" s="93" t="s">
        <v>60</v>
      </c>
      <c r="K49" s="47" t="s">
        <v>4</v>
      </c>
    </row>
    <row r="50" spans="1:11" s="28" customFormat="1" ht="12.75" outlineLevel="2">
      <c r="A50" s="18">
        <v>2</v>
      </c>
      <c r="B50" s="93" t="s">
        <v>771</v>
      </c>
      <c r="C50" s="47" t="s">
        <v>700</v>
      </c>
      <c r="D50" s="98">
        <v>17836.89</v>
      </c>
      <c r="E50" s="47" t="s">
        <v>772</v>
      </c>
      <c r="F50" s="99" t="s">
        <v>700</v>
      </c>
      <c r="G50" s="18" t="s">
        <v>65</v>
      </c>
      <c r="H50" s="18">
        <v>0</v>
      </c>
      <c r="I50" s="100">
        <f t="shared" si="1"/>
        <v>17836.89</v>
      </c>
      <c r="J50" s="93" t="s">
        <v>60</v>
      </c>
      <c r="K50" s="47" t="s">
        <v>4</v>
      </c>
    </row>
    <row r="51" spans="1:11" s="28" customFormat="1" ht="12.75" outlineLevel="2">
      <c r="A51" s="18">
        <v>3</v>
      </c>
      <c r="B51" s="93" t="s">
        <v>773</v>
      </c>
      <c r="C51" s="47" t="s">
        <v>700</v>
      </c>
      <c r="D51" s="98">
        <v>35518</v>
      </c>
      <c r="E51" s="47" t="s">
        <v>774</v>
      </c>
      <c r="F51" s="99" t="s">
        <v>700</v>
      </c>
      <c r="G51" s="18" t="s">
        <v>65</v>
      </c>
      <c r="H51" s="18">
        <v>0</v>
      </c>
      <c r="I51" s="100">
        <f t="shared" si="1"/>
        <v>35518</v>
      </c>
      <c r="J51" s="93" t="s">
        <v>60</v>
      </c>
      <c r="K51" s="47" t="s">
        <v>4</v>
      </c>
    </row>
    <row r="52" spans="1:11" s="28" customFormat="1" ht="12.75" outlineLevel="2">
      <c r="A52" s="18">
        <v>4</v>
      </c>
      <c r="B52" s="93" t="s">
        <v>775</v>
      </c>
      <c r="C52" s="47" t="s">
        <v>700</v>
      </c>
      <c r="D52" s="98">
        <v>8327</v>
      </c>
      <c r="E52" s="47" t="s">
        <v>776</v>
      </c>
      <c r="F52" s="99" t="s">
        <v>700</v>
      </c>
      <c r="G52" s="18" t="s">
        <v>65</v>
      </c>
      <c r="H52" s="18">
        <v>0</v>
      </c>
      <c r="I52" s="100">
        <f t="shared" si="1"/>
        <v>8327</v>
      </c>
      <c r="J52" s="93" t="s">
        <v>60</v>
      </c>
      <c r="K52" s="47" t="s">
        <v>4</v>
      </c>
    </row>
    <row r="53" spans="1:11" s="28" customFormat="1" ht="12.75" outlineLevel="2">
      <c r="A53" s="18">
        <v>5</v>
      </c>
      <c r="B53" s="93" t="s">
        <v>777</v>
      </c>
      <c r="C53" s="47" t="s">
        <v>700</v>
      </c>
      <c r="D53" s="98">
        <v>145.09</v>
      </c>
      <c r="E53" s="47" t="s">
        <v>778</v>
      </c>
      <c r="F53" s="99" t="s">
        <v>700</v>
      </c>
      <c r="G53" s="18" t="s">
        <v>65</v>
      </c>
      <c r="H53" s="18">
        <v>0</v>
      </c>
      <c r="I53" s="100">
        <f t="shared" si="1"/>
        <v>145.09</v>
      </c>
      <c r="J53" s="93" t="s">
        <v>60</v>
      </c>
      <c r="K53" s="47" t="s">
        <v>4</v>
      </c>
    </row>
    <row r="54" spans="1:11" s="28" customFormat="1" ht="12.75" outlineLevel="2">
      <c r="A54" s="18">
        <v>6</v>
      </c>
      <c r="B54" s="93" t="s">
        <v>779</v>
      </c>
      <c r="C54" s="47" t="s">
        <v>700</v>
      </c>
      <c r="D54" s="98">
        <v>264.94</v>
      </c>
      <c r="E54" s="47" t="s">
        <v>780</v>
      </c>
      <c r="F54" s="99" t="s">
        <v>700</v>
      </c>
      <c r="G54" s="18" t="s">
        <v>65</v>
      </c>
      <c r="H54" s="18">
        <v>0</v>
      </c>
      <c r="I54" s="100">
        <f t="shared" si="1"/>
        <v>264.94</v>
      </c>
      <c r="J54" s="93" t="s">
        <v>60</v>
      </c>
      <c r="K54" s="47" t="s">
        <v>4</v>
      </c>
    </row>
    <row r="55" spans="1:11" s="28" customFormat="1" ht="12.75" outlineLevel="2">
      <c r="A55" s="18">
        <v>7</v>
      </c>
      <c r="B55" s="93" t="s">
        <v>781</v>
      </c>
      <c r="C55" s="47" t="s">
        <v>700</v>
      </c>
      <c r="D55" s="98">
        <v>151.4</v>
      </c>
      <c r="E55" s="47" t="s">
        <v>782</v>
      </c>
      <c r="F55" s="99" t="s">
        <v>700</v>
      </c>
      <c r="G55" s="18" t="s">
        <v>65</v>
      </c>
      <c r="H55" s="18">
        <v>0</v>
      </c>
      <c r="I55" s="100">
        <f t="shared" si="1"/>
        <v>151.4</v>
      </c>
      <c r="J55" s="93" t="s">
        <v>60</v>
      </c>
      <c r="K55" s="47" t="s">
        <v>4</v>
      </c>
    </row>
    <row r="56" spans="1:11" s="28" customFormat="1" ht="12.75" outlineLevel="2">
      <c r="A56" s="18">
        <v>8</v>
      </c>
      <c r="B56" s="93" t="s">
        <v>783</v>
      </c>
      <c r="C56" s="47" t="s">
        <v>700</v>
      </c>
      <c r="D56" s="98">
        <v>164.02</v>
      </c>
      <c r="E56" s="47" t="s">
        <v>784</v>
      </c>
      <c r="F56" s="99" t="s">
        <v>700</v>
      </c>
      <c r="G56" s="18" t="s">
        <v>65</v>
      </c>
      <c r="H56" s="18">
        <v>0</v>
      </c>
      <c r="I56" s="100">
        <f t="shared" si="1"/>
        <v>164.02</v>
      </c>
      <c r="J56" s="93" t="s">
        <v>60</v>
      </c>
      <c r="K56" s="47" t="s">
        <v>4</v>
      </c>
    </row>
    <row r="57" spans="1:11" s="28" customFormat="1" ht="12.75" outlineLevel="2">
      <c r="A57" s="18">
        <v>9</v>
      </c>
      <c r="B57" s="93" t="s">
        <v>785</v>
      </c>
      <c r="C57" s="47" t="s">
        <v>700</v>
      </c>
      <c r="D57" s="98">
        <v>170.33</v>
      </c>
      <c r="E57" s="47" t="s">
        <v>786</v>
      </c>
      <c r="F57" s="99" t="s">
        <v>700</v>
      </c>
      <c r="G57" s="18" t="s">
        <v>65</v>
      </c>
      <c r="H57" s="18">
        <v>0</v>
      </c>
      <c r="I57" s="100">
        <f t="shared" si="1"/>
        <v>170.33</v>
      </c>
      <c r="J57" s="93" t="s">
        <v>60</v>
      </c>
      <c r="K57" s="47" t="s">
        <v>4</v>
      </c>
    </row>
    <row r="58" spans="1:11" s="28" customFormat="1" ht="12.75" outlineLevel="2">
      <c r="A58" s="18">
        <v>10</v>
      </c>
      <c r="B58" s="93" t="s">
        <v>787</v>
      </c>
      <c r="C58" s="47" t="s">
        <v>700</v>
      </c>
      <c r="D58" s="98">
        <v>1477.57</v>
      </c>
      <c r="E58" s="47" t="s">
        <v>788</v>
      </c>
      <c r="F58" s="99" t="s">
        <v>700</v>
      </c>
      <c r="G58" s="18" t="s">
        <v>65</v>
      </c>
      <c r="H58" s="18">
        <v>0</v>
      </c>
      <c r="I58" s="100">
        <f t="shared" si="1"/>
        <v>1477.57</v>
      </c>
      <c r="J58" s="93" t="s">
        <v>60</v>
      </c>
      <c r="K58" s="47" t="s">
        <v>4</v>
      </c>
    </row>
    <row r="59" spans="1:11" s="28" customFormat="1" ht="12.75" outlineLevel="2">
      <c r="A59" s="18">
        <v>11</v>
      </c>
      <c r="B59" s="93" t="s">
        <v>789</v>
      </c>
      <c r="C59" s="47" t="s">
        <v>700</v>
      </c>
      <c r="D59" s="98">
        <v>2047.2</v>
      </c>
      <c r="E59" s="47" t="s">
        <v>790</v>
      </c>
      <c r="F59" s="99" t="s">
        <v>700</v>
      </c>
      <c r="G59" s="18" t="s">
        <v>65</v>
      </c>
      <c r="H59" s="18">
        <v>0</v>
      </c>
      <c r="I59" s="100">
        <f t="shared" si="1"/>
        <v>2047.2</v>
      </c>
      <c r="J59" s="93" t="s">
        <v>60</v>
      </c>
      <c r="K59" s="47" t="s">
        <v>4</v>
      </c>
    </row>
    <row r="60" spans="1:11" s="28" customFormat="1" ht="12.75" outlineLevel="2">
      <c r="A60" s="18">
        <v>12</v>
      </c>
      <c r="B60" s="93" t="s">
        <v>791</v>
      </c>
      <c r="C60" s="47" t="s">
        <v>700</v>
      </c>
      <c r="D60" s="98">
        <v>4516.97</v>
      </c>
      <c r="E60" s="47" t="s">
        <v>792</v>
      </c>
      <c r="F60" s="99" t="s">
        <v>700</v>
      </c>
      <c r="G60" s="18" t="s">
        <v>65</v>
      </c>
      <c r="H60" s="18">
        <v>0</v>
      </c>
      <c r="I60" s="100">
        <f t="shared" si="1"/>
        <v>4516.97</v>
      </c>
      <c r="J60" s="93" t="s">
        <v>60</v>
      </c>
      <c r="K60" s="47" t="s">
        <v>4</v>
      </c>
    </row>
    <row r="61" spans="1:11" s="28" customFormat="1" ht="12.75" outlineLevel="2">
      <c r="A61" s="18">
        <v>13</v>
      </c>
      <c r="B61" s="93" t="s">
        <v>793</v>
      </c>
      <c r="C61" s="47" t="s">
        <v>700</v>
      </c>
      <c r="D61" s="98">
        <v>2470.02</v>
      </c>
      <c r="E61" s="47" t="s">
        <v>794</v>
      </c>
      <c r="F61" s="99" t="s">
        <v>700</v>
      </c>
      <c r="G61" s="18" t="s">
        <v>65</v>
      </c>
      <c r="H61" s="18">
        <v>0</v>
      </c>
      <c r="I61" s="100">
        <f t="shared" si="1"/>
        <v>2470.02</v>
      </c>
      <c r="J61" s="93" t="s">
        <v>60</v>
      </c>
      <c r="K61" s="47" t="s">
        <v>4</v>
      </c>
    </row>
    <row r="62" spans="1:11" s="28" customFormat="1" ht="12.75" outlineLevel="2">
      <c r="A62" s="18">
        <v>14</v>
      </c>
      <c r="B62" s="93" t="s">
        <v>795</v>
      </c>
      <c r="C62" s="47" t="s">
        <v>700</v>
      </c>
      <c r="D62" s="98">
        <v>1129.24</v>
      </c>
      <c r="E62" s="47" t="s">
        <v>796</v>
      </c>
      <c r="F62" s="99" t="s">
        <v>700</v>
      </c>
      <c r="G62" s="18" t="s">
        <v>65</v>
      </c>
      <c r="H62" s="18">
        <v>0</v>
      </c>
      <c r="I62" s="100">
        <f t="shared" si="1"/>
        <v>1129.24</v>
      </c>
      <c r="J62" s="93" t="s">
        <v>60</v>
      </c>
      <c r="K62" s="47" t="s">
        <v>4</v>
      </c>
    </row>
    <row r="63" spans="1:11" s="28" customFormat="1" ht="12.75" outlineLevel="2">
      <c r="A63" s="18">
        <v>15</v>
      </c>
      <c r="B63" s="93" t="s">
        <v>797</v>
      </c>
      <c r="C63" s="47" t="s">
        <v>700</v>
      </c>
      <c r="D63" s="98">
        <v>12608.48</v>
      </c>
      <c r="E63" s="47" t="s">
        <v>798</v>
      </c>
      <c r="F63" s="99" t="s">
        <v>700</v>
      </c>
      <c r="G63" s="18" t="s">
        <v>65</v>
      </c>
      <c r="H63" s="18">
        <v>0</v>
      </c>
      <c r="I63" s="100">
        <f t="shared" si="1"/>
        <v>12608.48</v>
      </c>
      <c r="J63" s="93" t="s">
        <v>60</v>
      </c>
      <c r="K63" s="47" t="s">
        <v>4</v>
      </c>
    </row>
    <row r="64" spans="1:11" s="90" customFormat="1" ht="12.75" outlineLevel="1">
      <c r="A64" s="29"/>
      <c r="B64" s="101"/>
      <c r="C64" s="51"/>
      <c r="D64" s="102">
        <f>SUBTOTAL(9,D49:D63)</f>
        <v>92159.65000000001</v>
      </c>
      <c r="E64" s="51"/>
      <c r="F64" s="55"/>
      <c r="G64" s="29"/>
      <c r="H64" s="29">
        <f>SUBTOTAL(9,H49:H63)</f>
        <v>0</v>
      </c>
      <c r="I64" s="103">
        <f>SUBTOTAL(9,I49:I63)</f>
        <v>92159.65000000001</v>
      </c>
      <c r="J64" s="101"/>
      <c r="K64" s="51" t="s">
        <v>61</v>
      </c>
    </row>
    <row r="65" spans="1:11" s="28" customFormat="1" ht="12.75" outlineLevel="2">
      <c r="A65" s="18">
        <v>1</v>
      </c>
      <c r="B65" s="93" t="s">
        <v>799</v>
      </c>
      <c r="C65" s="47" t="s">
        <v>700</v>
      </c>
      <c r="D65" s="98">
        <v>1268.5</v>
      </c>
      <c r="E65" s="47" t="s">
        <v>800</v>
      </c>
      <c r="F65" s="99" t="s">
        <v>722</v>
      </c>
      <c r="G65" s="18" t="s">
        <v>65</v>
      </c>
      <c r="H65" s="18">
        <v>253.7</v>
      </c>
      <c r="I65" s="100">
        <f>D65-H65</f>
        <v>1014.8</v>
      </c>
      <c r="J65" s="93" t="s">
        <v>68</v>
      </c>
      <c r="K65" s="47" t="s">
        <v>3</v>
      </c>
    </row>
    <row r="66" spans="1:11" s="90" customFormat="1" ht="12.75" outlineLevel="1">
      <c r="A66" s="29"/>
      <c r="B66" s="101"/>
      <c r="C66" s="51"/>
      <c r="D66" s="102">
        <f>SUBTOTAL(9,D65:D65)</f>
        <v>1268.5</v>
      </c>
      <c r="E66" s="51"/>
      <c r="F66" s="55"/>
      <c r="G66" s="29"/>
      <c r="H66" s="29">
        <f>SUBTOTAL(9,H65:H65)</f>
        <v>253.7</v>
      </c>
      <c r="I66" s="103">
        <f>SUBTOTAL(9,I65:I65)</f>
        <v>1014.8</v>
      </c>
      <c r="J66" s="101"/>
      <c r="K66" s="51" t="s">
        <v>69</v>
      </c>
    </row>
    <row r="67" spans="1:11" s="28" customFormat="1" ht="12.75" outlineLevel="2">
      <c r="A67" s="18">
        <v>1</v>
      </c>
      <c r="B67" s="93" t="s">
        <v>801</v>
      </c>
      <c r="C67" s="47" t="s">
        <v>700</v>
      </c>
      <c r="D67" s="98">
        <v>14599.05</v>
      </c>
      <c r="E67" s="47" t="s">
        <v>212</v>
      </c>
      <c r="F67" s="99" t="s">
        <v>725</v>
      </c>
      <c r="G67" s="18" t="s">
        <v>65</v>
      </c>
      <c r="H67" s="18">
        <v>0</v>
      </c>
      <c r="I67" s="100">
        <f>D67-H67</f>
        <v>14599.05</v>
      </c>
      <c r="J67" s="93" t="s">
        <v>62</v>
      </c>
      <c r="K67" s="47" t="s">
        <v>8</v>
      </c>
    </row>
    <row r="68" spans="1:11" s="90" customFormat="1" ht="12.75" outlineLevel="1">
      <c r="A68" s="29"/>
      <c r="B68" s="101"/>
      <c r="C68" s="51"/>
      <c r="D68" s="102">
        <f>SUBTOTAL(9,D67:D67)</f>
        <v>14599.05</v>
      </c>
      <c r="E68" s="51"/>
      <c r="F68" s="55"/>
      <c r="G68" s="29"/>
      <c r="H68" s="29">
        <f>SUBTOTAL(9,H67:H67)</f>
        <v>0</v>
      </c>
      <c r="I68" s="103">
        <f>SUBTOTAL(9,I67:I67)</f>
        <v>14599.05</v>
      </c>
      <c r="J68" s="101"/>
      <c r="K68" s="51" t="s">
        <v>63</v>
      </c>
    </row>
    <row r="69" spans="1:11" s="28" customFormat="1" ht="12.75" outlineLevel="2">
      <c r="A69" s="18">
        <v>1</v>
      </c>
      <c r="B69" s="93" t="s">
        <v>802</v>
      </c>
      <c r="C69" s="47" t="s">
        <v>803</v>
      </c>
      <c r="D69" s="98">
        <v>756</v>
      </c>
      <c r="E69" s="47" t="s">
        <v>804</v>
      </c>
      <c r="F69" s="99" t="s">
        <v>763</v>
      </c>
      <c r="G69" s="18" t="s">
        <v>65</v>
      </c>
      <c r="H69" s="18">
        <v>0</v>
      </c>
      <c r="I69" s="100">
        <f>D69-H69</f>
        <v>756</v>
      </c>
      <c r="J69" s="93" t="s">
        <v>342</v>
      </c>
      <c r="K69" s="47" t="s">
        <v>343</v>
      </c>
    </row>
    <row r="70" spans="1:11" s="28" customFormat="1" ht="12.75" outlineLevel="2">
      <c r="A70" s="18">
        <v>2</v>
      </c>
      <c r="B70" s="93" t="s">
        <v>805</v>
      </c>
      <c r="C70" s="47" t="s">
        <v>803</v>
      </c>
      <c r="D70" s="98">
        <v>484.34</v>
      </c>
      <c r="E70" s="47" t="s">
        <v>806</v>
      </c>
      <c r="F70" s="99" t="s">
        <v>807</v>
      </c>
      <c r="G70" s="18" t="s">
        <v>65</v>
      </c>
      <c r="H70" s="18">
        <v>0</v>
      </c>
      <c r="I70" s="100">
        <f>D70-H70</f>
        <v>484.34</v>
      </c>
      <c r="J70" s="93" t="s">
        <v>342</v>
      </c>
      <c r="K70" s="47" t="s">
        <v>343</v>
      </c>
    </row>
    <row r="71" spans="1:11" s="28" customFormat="1" ht="12.75" outlineLevel="2">
      <c r="A71" s="18">
        <v>3</v>
      </c>
      <c r="B71" s="93" t="s">
        <v>808</v>
      </c>
      <c r="C71" s="47" t="s">
        <v>809</v>
      </c>
      <c r="D71" s="98">
        <v>592.4</v>
      </c>
      <c r="E71" s="47" t="s">
        <v>810</v>
      </c>
      <c r="F71" s="99" t="s">
        <v>807</v>
      </c>
      <c r="G71" s="18" t="s">
        <v>65</v>
      </c>
      <c r="H71" s="18">
        <v>0</v>
      </c>
      <c r="I71" s="100">
        <f>D71-H71</f>
        <v>592.4</v>
      </c>
      <c r="J71" s="93" t="s">
        <v>342</v>
      </c>
      <c r="K71" s="47" t="s">
        <v>343</v>
      </c>
    </row>
    <row r="72" spans="2:11" s="90" customFormat="1" ht="12.75" outlineLevel="1">
      <c r="B72" s="92"/>
      <c r="C72" s="92"/>
      <c r="D72" s="112">
        <f>SUBTOTAL(9,D69:D71)</f>
        <v>1832.7399999999998</v>
      </c>
      <c r="E72" s="92"/>
      <c r="F72" s="92"/>
      <c r="G72" s="92"/>
      <c r="H72" s="92">
        <f>SUBTOTAL(9,H69:H71)</f>
        <v>0</v>
      </c>
      <c r="I72" s="113">
        <f>SUBTOTAL(9,I69:I71)</f>
        <v>1832.7399999999998</v>
      </c>
      <c r="J72" s="92"/>
      <c r="K72" s="92" t="s">
        <v>344</v>
      </c>
    </row>
    <row r="73" spans="2:11" s="90" customFormat="1" ht="12.75">
      <c r="B73" s="92"/>
      <c r="C73" s="92"/>
      <c r="D73" s="112">
        <f>SUBTOTAL(9,D7:D71)</f>
        <v>275253.70000000007</v>
      </c>
      <c r="E73" s="92"/>
      <c r="F73" s="92"/>
      <c r="G73" s="92"/>
      <c r="H73" s="92">
        <f>SUBTOTAL(9,H7:H71)</f>
        <v>253.7</v>
      </c>
      <c r="I73" s="113">
        <f>SUBTOTAL(9,I7:I71)</f>
        <v>275000.00000000006</v>
      </c>
      <c r="J73" s="92"/>
      <c r="K73" s="92" t="s">
        <v>64</v>
      </c>
    </row>
    <row r="83" spans="2:13" ht="12.75">
      <c r="B83" s="69" t="s">
        <v>766</v>
      </c>
      <c r="C83" s="69" t="s">
        <v>700</v>
      </c>
      <c r="D83" s="1">
        <v>13766.71</v>
      </c>
      <c r="E83" s="69" t="s">
        <v>767</v>
      </c>
      <c r="F83" s="15" t="s">
        <v>725</v>
      </c>
      <c r="G83" s="3" t="s">
        <v>124</v>
      </c>
      <c r="H83" s="3">
        <v>0</v>
      </c>
      <c r="I83" s="7">
        <f>D83-H83</f>
        <v>13766.71</v>
      </c>
      <c r="J83" s="38" t="s">
        <v>54</v>
      </c>
      <c r="K83" s="47" t="s">
        <v>5</v>
      </c>
      <c r="M83" s="6" t="s">
        <v>946</v>
      </c>
    </row>
    <row r="84" spans="2:11" ht="12.75">
      <c r="B84" s="69" t="s">
        <v>766</v>
      </c>
      <c r="C84" s="69" t="s">
        <v>700</v>
      </c>
      <c r="D84" s="1">
        <v>4206.1</v>
      </c>
      <c r="E84" s="69" t="s">
        <v>767</v>
      </c>
      <c r="F84" s="15" t="s">
        <v>725</v>
      </c>
      <c r="G84" s="3" t="s">
        <v>124</v>
      </c>
      <c r="H84" s="3">
        <v>0</v>
      </c>
      <c r="I84" s="7">
        <f>D84-H84</f>
        <v>4206.1</v>
      </c>
      <c r="J84" s="38" t="s">
        <v>54</v>
      </c>
      <c r="K84" s="47" t="s">
        <v>5</v>
      </c>
    </row>
    <row r="85" ht="12.75">
      <c r="I85" s="50">
        <f>SUM(I83:I84)</f>
        <v>17972.809999999998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29"/>
  <sheetViews>
    <sheetView zoomScalePageLayoutView="0" workbookViewId="0" topLeftCell="A106">
      <selection activeCell="J134" sqref="J134"/>
    </sheetView>
  </sheetViews>
  <sheetFormatPr defaultColWidth="9.140625" defaultRowHeight="12.75" outlineLevelRow="2"/>
  <cols>
    <col min="1" max="1" width="3.421875" style="28" customWidth="1"/>
    <col min="2" max="2" width="11.7109375" style="28" customWidth="1"/>
    <col min="3" max="3" width="9.140625" style="28" customWidth="1"/>
    <col min="4" max="4" width="11.140625" style="28" customWidth="1"/>
    <col min="5" max="5" width="6.00390625" style="28" customWidth="1"/>
    <col min="6" max="8" width="9.140625" style="28" customWidth="1"/>
    <col min="9" max="9" width="12.28125" style="28" customWidth="1"/>
    <col min="10" max="10" width="9.140625" style="28" customWidth="1"/>
    <col min="11" max="11" width="32.8515625" style="28" customWidth="1"/>
    <col min="12" max="12" width="14.28125" style="28" customWidth="1"/>
    <col min="13" max="16384" width="9.140625" style="28" customWidth="1"/>
  </cols>
  <sheetData>
    <row r="2" spans="2:10" ht="12.75">
      <c r="B2" s="126" t="s">
        <v>26</v>
      </c>
      <c r="C2" s="126"/>
      <c r="I2" s="91"/>
      <c r="J2" s="91"/>
    </row>
    <row r="3" spans="2:10" ht="12.75">
      <c r="B3" s="126" t="s">
        <v>947</v>
      </c>
      <c r="C3" s="126"/>
      <c r="I3" s="91"/>
      <c r="J3" s="91"/>
    </row>
    <row r="4" ht="12.75">
      <c r="I4" s="127" t="s">
        <v>27</v>
      </c>
    </row>
    <row r="5" ht="12.75">
      <c r="F5" s="128" t="s">
        <v>948</v>
      </c>
    </row>
    <row r="7" spans="1:11" ht="51">
      <c r="A7" s="34" t="s">
        <v>28</v>
      </c>
      <c r="B7" s="35" t="s">
        <v>29</v>
      </c>
      <c r="C7" s="35" t="s">
        <v>30</v>
      </c>
      <c r="D7" s="36" t="s">
        <v>31</v>
      </c>
      <c r="E7" s="35" t="s">
        <v>32</v>
      </c>
      <c r="F7" s="35" t="s">
        <v>33</v>
      </c>
      <c r="G7" s="37" t="s">
        <v>34</v>
      </c>
      <c r="H7" s="36" t="s">
        <v>35</v>
      </c>
      <c r="I7" s="36" t="s">
        <v>949</v>
      </c>
      <c r="J7" s="35" t="s">
        <v>36</v>
      </c>
      <c r="K7" s="37" t="s">
        <v>37</v>
      </c>
    </row>
    <row r="8" spans="1:11" ht="12.75" outlineLevel="2">
      <c r="A8" s="18">
        <v>1</v>
      </c>
      <c r="B8" s="18" t="s">
        <v>950</v>
      </c>
      <c r="C8" s="18" t="s">
        <v>951</v>
      </c>
      <c r="D8" s="21">
        <v>1783.24</v>
      </c>
      <c r="E8" s="18" t="s">
        <v>952</v>
      </c>
      <c r="F8" s="18" t="s">
        <v>953</v>
      </c>
      <c r="G8" s="18" t="s">
        <v>65</v>
      </c>
      <c r="H8" s="18">
        <v>0</v>
      </c>
      <c r="I8" s="100">
        <f>D8-H8</f>
        <v>1783.24</v>
      </c>
      <c r="J8" s="18" t="s">
        <v>197</v>
      </c>
      <c r="K8" s="18" t="s">
        <v>15</v>
      </c>
    </row>
    <row r="9" spans="1:11" s="90" customFormat="1" ht="12.75" outlineLevel="1">
      <c r="A9" s="29"/>
      <c r="B9" s="29"/>
      <c r="C9" s="29"/>
      <c r="D9" s="88">
        <f>SUBTOTAL(9,D8:D8)</f>
        <v>1783.24</v>
      </c>
      <c r="E9" s="29"/>
      <c r="F9" s="29"/>
      <c r="G9" s="29"/>
      <c r="H9" s="29">
        <f>SUBTOTAL(9,H8:H8)</f>
        <v>0</v>
      </c>
      <c r="I9" s="103">
        <f>SUBTOTAL(9,I8:I8)</f>
        <v>1783.24</v>
      </c>
      <c r="J9" s="29"/>
      <c r="K9" s="89" t="s">
        <v>198</v>
      </c>
    </row>
    <row r="10" spans="1:11" ht="12.75" outlineLevel="2">
      <c r="A10" s="18">
        <v>1</v>
      </c>
      <c r="B10" s="18" t="s">
        <v>954</v>
      </c>
      <c r="C10" s="18" t="s">
        <v>953</v>
      </c>
      <c r="D10" s="21">
        <v>151.4</v>
      </c>
      <c r="E10" s="18" t="s">
        <v>955</v>
      </c>
      <c r="F10" s="18" t="s">
        <v>956</v>
      </c>
      <c r="G10" s="18" t="s">
        <v>65</v>
      </c>
      <c r="H10" s="18">
        <v>0</v>
      </c>
      <c r="I10" s="100">
        <f aca="true" t="shared" si="0" ref="I10:I25">D10-H10</f>
        <v>151.4</v>
      </c>
      <c r="J10" s="18" t="s">
        <v>38</v>
      </c>
      <c r="K10" s="18" t="s">
        <v>18</v>
      </c>
    </row>
    <row r="11" spans="1:11" ht="12.75" outlineLevel="2">
      <c r="A11" s="18">
        <v>2</v>
      </c>
      <c r="B11" s="18" t="s">
        <v>957</v>
      </c>
      <c r="C11" s="18" t="s">
        <v>953</v>
      </c>
      <c r="D11" s="21">
        <v>107.24</v>
      </c>
      <c r="E11" s="18" t="s">
        <v>958</v>
      </c>
      <c r="F11" s="18" t="s">
        <v>956</v>
      </c>
      <c r="G11" s="18" t="s">
        <v>65</v>
      </c>
      <c r="H11" s="18">
        <v>0</v>
      </c>
      <c r="I11" s="100">
        <f t="shared" si="0"/>
        <v>107.24</v>
      </c>
      <c r="J11" s="18" t="s">
        <v>38</v>
      </c>
      <c r="K11" s="18" t="s">
        <v>18</v>
      </c>
    </row>
    <row r="12" spans="1:11" ht="12.75" outlineLevel="2">
      <c r="A12" s="18">
        <v>3</v>
      </c>
      <c r="B12" s="18" t="s">
        <v>959</v>
      </c>
      <c r="C12" s="18" t="s">
        <v>953</v>
      </c>
      <c r="D12" s="21">
        <v>56.77</v>
      </c>
      <c r="E12" s="18" t="s">
        <v>960</v>
      </c>
      <c r="F12" s="18" t="s">
        <v>956</v>
      </c>
      <c r="G12" s="18" t="s">
        <v>65</v>
      </c>
      <c r="H12" s="18">
        <v>0</v>
      </c>
      <c r="I12" s="100">
        <f t="shared" si="0"/>
        <v>56.77</v>
      </c>
      <c r="J12" s="18" t="s">
        <v>38</v>
      </c>
      <c r="K12" s="18" t="s">
        <v>18</v>
      </c>
    </row>
    <row r="13" spans="1:11" ht="12.75" outlineLevel="2">
      <c r="A13" s="18">
        <v>4</v>
      </c>
      <c r="B13" s="18" t="s">
        <v>961</v>
      </c>
      <c r="C13" s="18" t="s">
        <v>953</v>
      </c>
      <c r="D13" s="21">
        <v>44.16</v>
      </c>
      <c r="E13" s="18" t="s">
        <v>962</v>
      </c>
      <c r="F13" s="18" t="s">
        <v>956</v>
      </c>
      <c r="G13" s="18" t="s">
        <v>65</v>
      </c>
      <c r="H13" s="18">
        <v>0</v>
      </c>
      <c r="I13" s="100">
        <f t="shared" si="0"/>
        <v>44.16</v>
      </c>
      <c r="J13" s="18" t="s">
        <v>38</v>
      </c>
      <c r="K13" s="18" t="s">
        <v>18</v>
      </c>
    </row>
    <row r="14" spans="1:11" ht="12.75" outlineLevel="2">
      <c r="A14" s="18">
        <v>5</v>
      </c>
      <c r="B14" s="18" t="s">
        <v>963</v>
      </c>
      <c r="C14" s="18" t="s">
        <v>953</v>
      </c>
      <c r="D14" s="21">
        <v>12112</v>
      </c>
      <c r="E14" s="18" t="s">
        <v>964</v>
      </c>
      <c r="F14" s="18" t="s">
        <v>956</v>
      </c>
      <c r="G14" s="18" t="s">
        <v>65</v>
      </c>
      <c r="H14" s="18">
        <v>25.23</v>
      </c>
      <c r="I14" s="100">
        <f t="shared" si="0"/>
        <v>12086.77</v>
      </c>
      <c r="J14" s="18" t="s">
        <v>38</v>
      </c>
      <c r="K14" s="18" t="s">
        <v>18</v>
      </c>
    </row>
    <row r="15" spans="1:11" ht="12.75" outlineLevel="2">
      <c r="A15" s="18">
        <v>6</v>
      </c>
      <c r="B15" s="18" t="s">
        <v>965</v>
      </c>
      <c r="C15" s="18" t="s">
        <v>953</v>
      </c>
      <c r="D15" s="21">
        <v>164.02</v>
      </c>
      <c r="E15" s="18" t="s">
        <v>966</v>
      </c>
      <c r="F15" s="18" t="s">
        <v>956</v>
      </c>
      <c r="G15" s="18" t="s">
        <v>65</v>
      </c>
      <c r="H15" s="18">
        <v>18.93</v>
      </c>
      <c r="I15" s="100">
        <f t="shared" si="0"/>
        <v>145.09</v>
      </c>
      <c r="J15" s="18" t="s">
        <v>38</v>
      </c>
      <c r="K15" s="18" t="s">
        <v>18</v>
      </c>
    </row>
    <row r="16" spans="1:11" ht="12.75" outlineLevel="2">
      <c r="A16" s="18">
        <v>7</v>
      </c>
      <c r="B16" s="18" t="s">
        <v>967</v>
      </c>
      <c r="C16" s="18" t="s">
        <v>953</v>
      </c>
      <c r="D16" s="21">
        <v>94.62</v>
      </c>
      <c r="E16" s="18" t="s">
        <v>968</v>
      </c>
      <c r="F16" s="18" t="s">
        <v>956</v>
      </c>
      <c r="G16" s="18" t="s">
        <v>65</v>
      </c>
      <c r="H16" s="18">
        <v>0</v>
      </c>
      <c r="I16" s="100">
        <f t="shared" si="0"/>
        <v>94.62</v>
      </c>
      <c r="J16" s="18" t="s">
        <v>38</v>
      </c>
      <c r="K16" s="18" t="s">
        <v>18</v>
      </c>
    </row>
    <row r="17" spans="1:11" ht="12.75" outlineLevel="2">
      <c r="A17" s="18">
        <v>8</v>
      </c>
      <c r="B17" s="18" t="s">
        <v>969</v>
      </c>
      <c r="C17" s="18" t="s">
        <v>953</v>
      </c>
      <c r="D17" s="21">
        <v>182.94</v>
      </c>
      <c r="E17" s="18" t="s">
        <v>970</v>
      </c>
      <c r="F17" s="18" t="s">
        <v>956</v>
      </c>
      <c r="G17" s="18" t="s">
        <v>65</v>
      </c>
      <c r="H17" s="18">
        <v>0</v>
      </c>
      <c r="I17" s="100">
        <f t="shared" si="0"/>
        <v>182.94</v>
      </c>
      <c r="J17" s="18" t="s">
        <v>38</v>
      </c>
      <c r="K17" s="18" t="s">
        <v>18</v>
      </c>
    </row>
    <row r="18" spans="1:11" ht="12.75" outlineLevel="2">
      <c r="A18" s="18">
        <v>9</v>
      </c>
      <c r="B18" s="18" t="s">
        <v>971</v>
      </c>
      <c r="C18" s="18" t="s">
        <v>953</v>
      </c>
      <c r="D18" s="21">
        <v>182.94</v>
      </c>
      <c r="E18" s="18" t="s">
        <v>214</v>
      </c>
      <c r="F18" s="18" t="s">
        <v>956</v>
      </c>
      <c r="G18" s="18" t="s">
        <v>65</v>
      </c>
      <c r="H18" s="18">
        <v>0</v>
      </c>
      <c r="I18" s="100">
        <f t="shared" si="0"/>
        <v>182.94</v>
      </c>
      <c r="J18" s="18" t="s">
        <v>38</v>
      </c>
      <c r="K18" s="18" t="s">
        <v>18</v>
      </c>
    </row>
    <row r="19" spans="1:11" ht="12.75" outlineLevel="2">
      <c r="A19" s="18">
        <v>10</v>
      </c>
      <c r="B19" s="18" t="s">
        <v>972</v>
      </c>
      <c r="C19" s="18" t="s">
        <v>953</v>
      </c>
      <c r="D19" s="21">
        <v>164.02</v>
      </c>
      <c r="E19" s="18" t="s">
        <v>973</v>
      </c>
      <c r="F19" s="18" t="s">
        <v>956</v>
      </c>
      <c r="G19" s="18" t="s">
        <v>65</v>
      </c>
      <c r="H19" s="18">
        <v>0</v>
      </c>
      <c r="I19" s="100">
        <f t="shared" si="0"/>
        <v>164.02</v>
      </c>
      <c r="J19" s="18" t="s">
        <v>38</v>
      </c>
      <c r="K19" s="18" t="s">
        <v>18</v>
      </c>
    </row>
    <row r="20" spans="1:11" ht="12.75" outlineLevel="2">
      <c r="A20" s="18">
        <v>11</v>
      </c>
      <c r="B20" s="18" t="s">
        <v>974</v>
      </c>
      <c r="C20" s="18" t="s">
        <v>953</v>
      </c>
      <c r="D20" s="21">
        <v>164.02</v>
      </c>
      <c r="E20" s="18" t="s">
        <v>975</v>
      </c>
      <c r="F20" s="18" t="s">
        <v>956</v>
      </c>
      <c r="G20" s="18" t="s">
        <v>65</v>
      </c>
      <c r="H20" s="18">
        <v>0</v>
      </c>
      <c r="I20" s="100">
        <f t="shared" si="0"/>
        <v>164.02</v>
      </c>
      <c r="J20" s="18" t="s">
        <v>38</v>
      </c>
      <c r="K20" s="18" t="s">
        <v>18</v>
      </c>
    </row>
    <row r="21" spans="1:11" ht="12.75" outlineLevel="2">
      <c r="A21" s="18">
        <v>12</v>
      </c>
      <c r="B21" s="18" t="s">
        <v>976</v>
      </c>
      <c r="C21" s="18" t="s">
        <v>953</v>
      </c>
      <c r="D21" s="21">
        <v>119.86</v>
      </c>
      <c r="E21" s="18" t="s">
        <v>977</v>
      </c>
      <c r="F21" s="18" t="s">
        <v>956</v>
      </c>
      <c r="G21" s="18" t="s">
        <v>65</v>
      </c>
      <c r="H21" s="18">
        <v>0</v>
      </c>
      <c r="I21" s="100">
        <f t="shared" si="0"/>
        <v>119.86</v>
      </c>
      <c r="J21" s="18" t="s">
        <v>38</v>
      </c>
      <c r="K21" s="18" t="s">
        <v>18</v>
      </c>
    </row>
    <row r="22" spans="1:11" ht="12.75" outlineLevel="2">
      <c r="A22" s="18">
        <v>13</v>
      </c>
      <c r="B22" s="18" t="s">
        <v>978</v>
      </c>
      <c r="C22" s="18" t="s">
        <v>953</v>
      </c>
      <c r="D22" s="21">
        <v>100.93</v>
      </c>
      <c r="E22" s="18" t="s">
        <v>979</v>
      </c>
      <c r="F22" s="18" t="s">
        <v>956</v>
      </c>
      <c r="G22" s="18" t="s">
        <v>65</v>
      </c>
      <c r="H22" s="18">
        <v>0</v>
      </c>
      <c r="I22" s="100">
        <f t="shared" si="0"/>
        <v>100.93</v>
      </c>
      <c r="J22" s="18" t="s">
        <v>38</v>
      </c>
      <c r="K22" s="18" t="s">
        <v>18</v>
      </c>
    </row>
    <row r="23" spans="1:11" ht="12.75" outlineLevel="2">
      <c r="A23" s="18">
        <v>14</v>
      </c>
      <c r="B23" s="18" t="s">
        <v>980</v>
      </c>
      <c r="C23" s="18" t="s">
        <v>951</v>
      </c>
      <c r="D23" s="21">
        <v>182.94</v>
      </c>
      <c r="E23" s="18" t="s">
        <v>981</v>
      </c>
      <c r="F23" s="18" t="s">
        <v>982</v>
      </c>
      <c r="G23" s="18" t="s">
        <v>65</v>
      </c>
      <c r="H23" s="18">
        <v>0</v>
      </c>
      <c r="I23" s="100">
        <f t="shared" si="0"/>
        <v>182.94</v>
      </c>
      <c r="J23" s="18" t="s">
        <v>38</v>
      </c>
      <c r="K23" s="18" t="s">
        <v>18</v>
      </c>
    </row>
    <row r="24" spans="1:11" ht="12.75" outlineLevel="2">
      <c r="A24" s="18">
        <v>15</v>
      </c>
      <c r="B24" s="18" t="s">
        <v>983</v>
      </c>
      <c r="C24" s="18" t="s">
        <v>951</v>
      </c>
      <c r="D24" s="21">
        <v>113.55</v>
      </c>
      <c r="E24" s="18" t="s">
        <v>984</v>
      </c>
      <c r="F24" s="18" t="s">
        <v>982</v>
      </c>
      <c r="G24" s="18" t="s">
        <v>65</v>
      </c>
      <c r="H24" s="18">
        <v>0</v>
      </c>
      <c r="I24" s="100">
        <f t="shared" si="0"/>
        <v>113.55</v>
      </c>
      <c r="J24" s="18" t="s">
        <v>38</v>
      </c>
      <c r="K24" s="18" t="s">
        <v>18</v>
      </c>
    </row>
    <row r="25" spans="1:11" ht="12.75" outlineLevel="2">
      <c r="A25" s="18">
        <v>16</v>
      </c>
      <c r="B25" s="18" t="s">
        <v>985</v>
      </c>
      <c r="C25" s="18" t="s">
        <v>953</v>
      </c>
      <c r="D25" s="21">
        <v>17411</v>
      </c>
      <c r="E25" s="18" t="s">
        <v>986</v>
      </c>
      <c r="F25" s="18" t="s">
        <v>987</v>
      </c>
      <c r="G25" s="18" t="s">
        <v>65</v>
      </c>
      <c r="H25" s="18">
        <v>384.81</v>
      </c>
      <c r="I25" s="100">
        <f t="shared" si="0"/>
        <v>17026.19</v>
      </c>
      <c r="J25" s="18" t="s">
        <v>38</v>
      </c>
      <c r="K25" s="18" t="s">
        <v>18</v>
      </c>
    </row>
    <row r="26" spans="1:11" s="90" customFormat="1" ht="12.75" outlineLevel="1">
      <c r="A26" s="29"/>
      <c r="B26" s="29"/>
      <c r="C26" s="29"/>
      <c r="D26" s="88">
        <f>SUBTOTAL(9,D10:D25)</f>
        <v>31352.410000000003</v>
      </c>
      <c r="E26" s="29"/>
      <c r="F26" s="29"/>
      <c r="G26" s="29"/>
      <c r="H26" s="29">
        <f>SUBTOTAL(9,H10:H25)</f>
        <v>428.97</v>
      </c>
      <c r="I26" s="103">
        <f>SUBTOTAL(9,I10:I25)</f>
        <v>30923.440000000002</v>
      </c>
      <c r="J26" s="29"/>
      <c r="K26" s="29" t="s">
        <v>39</v>
      </c>
    </row>
    <row r="27" spans="1:11" ht="12.75" outlineLevel="2">
      <c r="A27" s="18">
        <v>1</v>
      </c>
      <c r="B27" s="18" t="s">
        <v>765</v>
      </c>
      <c r="C27" s="18" t="s">
        <v>988</v>
      </c>
      <c r="D27" s="21">
        <v>9044.72</v>
      </c>
      <c r="E27" s="18" t="s">
        <v>989</v>
      </c>
      <c r="F27" s="18" t="s">
        <v>982</v>
      </c>
      <c r="G27" s="18" t="s">
        <v>65</v>
      </c>
      <c r="H27" s="18">
        <v>0</v>
      </c>
      <c r="I27" s="100">
        <f>D27-H27</f>
        <v>9044.72</v>
      </c>
      <c r="J27" s="18" t="s">
        <v>356</v>
      </c>
      <c r="K27" s="18" t="s">
        <v>357</v>
      </c>
    </row>
    <row r="28" spans="1:11" s="90" customFormat="1" ht="12.75" outlineLevel="1">
      <c r="A28" s="29"/>
      <c r="B28" s="29"/>
      <c r="C28" s="29"/>
      <c r="D28" s="88">
        <f>SUBTOTAL(9,D27:D27)</f>
        <v>9044.72</v>
      </c>
      <c r="E28" s="29"/>
      <c r="F28" s="29"/>
      <c r="G28" s="29"/>
      <c r="H28" s="29">
        <f>SUBTOTAL(9,H27:H27)</f>
        <v>0</v>
      </c>
      <c r="I28" s="103">
        <f>SUBTOTAL(9,I27:I27)</f>
        <v>9044.72</v>
      </c>
      <c r="J28" s="29"/>
      <c r="K28" s="29" t="s">
        <v>990</v>
      </c>
    </row>
    <row r="29" spans="1:11" ht="12.75" outlineLevel="2">
      <c r="A29" s="18">
        <v>1</v>
      </c>
      <c r="B29" s="18" t="s">
        <v>991</v>
      </c>
      <c r="C29" s="18" t="s">
        <v>992</v>
      </c>
      <c r="D29" s="21">
        <v>5074</v>
      </c>
      <c r="E29" s="18" t="s">
        <v>993</v>
      </c>
      <c r="F29" s="18" t="s">
        <v>994</v>
      </c>
      <c r="G29" s="18" t="s">
        <v>65</v>
      </c>
      <c r="H29" s="18">
        <v>0</v>
      </c>
      <c r="I29" s="100">
        <f aca="true" t="shared" si="1" ref="I29:I42">D29-H29</f>
        <v>5074</v>
      </c>
      <c r="J29" s="18" t="s">
        <v>40</v>
      </c>
      <c r="K29" s="18" t="s">
        <v>19</v>
      </c>
    </row>
    <row r="30" spans="1:11" ht="12.75" outlineLevel="2">
      <c r="A30" s="18">
        <v>2</v>
      </c>
      <c r="B30" s="18" t="s">
        <v>995</v>
      </c>
      <c r="C30" s="18" t="s">
        <v>992</v>
      </c>
      <c r="D30" s="21">
        <v>3404.53</v>
      </c>
      <c r="E30" s="18" t="s">
        <v>996</v>
      </c>
      <c r="F30" s="18" t="s">
        <v>994</v>
      </c>
      <c r="G30" s="18" t="s">
        <v>65</v>
      </c>
      <c r="H30" s="18">
        <v>0</v>
      </c>
      <c r="I30" s="100">
        <f t="shared" si="1"/>
        <v>3404.53</v>
      </c>
      <c r="J30" s="18" t="s">
        <v>40</v>
      </c>
      <c r="K30" s="18" t="s">
        <v>19</v>
      </c>
    </row>
    <row r="31" spans="1:11" ht="12.75" outlineLevel="2">
      <c r="A31" s="18">
        <v>3</v>
      </c>
      <c r="B31" s="18" t="s">
        <v>997</v>
      </c>
      <c r="C31" s="18" t="s">
        <v>992</v>
      </c>
      <c r="D31" s="21">
        <v>2132.2</v>
      </c>
      <c r="E31" s="18" t="s">
        <v>998</v>
      </c>
      <c r="F31" s="18" t="s">
        <v>994</v>
      </c>
      <c r="G31" s="18" t="s">
        <v>65</v>
      </c>
      <c r="H31" s="18">
        <v>0</v>
      </c>
      <c r="I31" s="100">
        <f t="shared" si="1"/>
        <v>2132.2</v>
      </c>
      <c r="J31" s="18" t="s">
        <v>40</v>
      </c>
      <c r="K31" s="18" t="s">
        <v>19</v>
      </c>
    </row>
    <row r="32" spans="1:11" ht="12.75" outlineLevel="2">
      <c r="A32" s="18">
        <v>4</v>
      </c>
      <c r="B32" s="18" t="s">
        <v>999</v>
      </c>
      <c r="C32" s="18" t="s">
        <v>992</v>
      </c>
      <c r="D32" s="21">
        <v>3190.89</v>
      </c>
      <c r="E32" s="18" t="s">
        <v>1000</v>
      </c>
      <c r="F32" s="18" t="s">
        <v>1001</v>
      </c>
      <c r="G32" s="18" t="s">
        <v>65</v>
      </c>
      <c r="H32" s="18">
        <v>0</v>
      </c>
      <c r="I32" s="100">
        <f t="shared" si="1"/>
        <v>3190.89</v>
      </c>
      <c r="J32" s="18" t="s">
        <v>40</v>
      </c>
      <c r="K32" s="18" t="s">
        <v>19</v>
      </c>
    </row>
    <row r="33" spans="1:11" ht="12.75" outlineLevel="2">
      <c r="A33" s="18">
        <v>5</v>
      </c>
      <c r="B33" s="18" t="s">
        <v>1002</v>
      </c>
      <c r="C33" s="18" t="s">
        <v>988</v>
      </c>
      <c r="D33" s="21">
        <v>388.62</v>
      </c>
      <c r="E33" s="18" t="s">
        <v>1003</v>
      </c>
      <c r="F33" s="18" t="s">
        <v>953</v>
      </c>
      <c r="G33" s="18" t="s">
        <v>65</v>
      </c>
      <c r="H33" s="18">
        <v>0</v>
      </c>
      <c r="I33" s="100">
        <f t="shared" si="1"/>
        <v>388.62</v>
      </c>
      <c r="J33" s="18" t="s">
        <v>40</v>
      </c>
      <c r="K33" s="18" t="s">
        <v>19</v>
      </c>
    </row>
    <row r="34" spans="1:11" ht="12.75" outlineLevel="2">
      <c r="A34" s="18">
        <v>6</v>
      </c>
      <c r="B34" s="18" t="s">
        <v>1004</v>
      </c>
      <c r="C34" s="18" t="s">
        <v>988</v>
      </c>
      <c r="D34" s="21">
        <v>3298.1</v>
      </c>
      <c r="E34" s="18" t="s">
        <v>1005</v>
      </c>
      <c r="F34" s="18" t="s">
        <v>953</v>
      </c>
      <c r="G34" s="18" t="s">
        <v>65</v>
      </c>
      <c r="H34" s="18">
        <v>0</v>
      </c>
      <c r="I34" s="100">
        <f t="shared" si="1"/>
        <v>3298.1</v>
      </c>
      <c r="J34" s="18" t="s">
        <v>40</v>
      </c>
      <c r="K34" s="18" t="s">
        <v>19</v>
      </c>
    </row>
    <row r="35" spans="1:11" ht="12.75" outlineLevel="2">
      <c r="A35" s="18">
        <v>7</v>
      </c>
      <c r="B35" s="18" t="s">
        <v>1006</v>
      </c>
      <c r="C35" s="18" t="s">
        <v>988</v>
      </c>
      <c r="D35" s="21">
        <v>310.23</v>
      </c>
      <c r="E35" s="18" t="s">
        <v>1007</v>
      </c>
      <c r="F35" s="18" t="s">
        <v>953</v>
      </c>
      <c r="G35" s="18" t="s">
        <v>65</v>
      </c>
      <c r="H35" s="18">
        <v>0</v>
      </c>
      <c r="I35" s="100">
        <f t="shared" si="1"/>
        <v>310.23</v>
      </c>
      <c r="J35" s="18" t="s">
        <v>40</v>
      </c>
      <c r="K35" s="18" t="s">
        <v>19</v>
      </c>
    </row>
    <row r="36" spans="1:11" ht="12.75" outlineLevel="2">
      <c r="A36" s="18">
        <v>8</v>
      </c>
      <c r="B36" s="18" t="s">
        <v>1008</v>
      </c>
      <c r="C36" s="18" t="s">
        <v>988</v>
      </c>
      <c r="D36" s="21">
        <v>1407.61</v>
      </c>
      <c r="E36" s="18" t="s">
        <v>1009</v>
      </c>
      <c r="F36" s="18" t="s">
        <v>953</v>
      </c>
      <c r="G36" s="18" t="s">
        <v>65</v>
      </c>
      <c r="H36" s="18">
        <v>0</v>
      </c>
      <c r="I36" s="100">
        <f t="shared" si="1"/>
        <v>1407.61</v>
      </c>
      <c r="J36" s="18" t="s">
        <v>40</v>
      </c>
      <c r="K36" s="18" t="s">
        <v>19</v>
      </c>
    </row>
    <row r="37" spans="1:11" ht="12.75" outlineLevel="2">
      <c r="A37" s="18">
        <v>9</v>
      </c>
      <c r="B37" s="18" t="s">
        <v>1010</v>
      </c>
      <c r="C37" s="18" t="s">
        <v>988</v>
      </c>
      <c r="D37" s="21">
        <v>6792.39</v>
      </c>
      <c r="E37" s="18" t="s">
        <v>1011</v>
      </c>
      <c r="F37" s="18" t="s">
        <v>953</v>
      </c>
      <c r="G37" s="18" t="s">
        <v>65</v>
      </c>
      <c r="H37" s="18">
        <v>0</v>
      </c>
      <c r="I37" s="100">
        <f t="shared" si="1"/>
        <v>6792.39</v>
      </c>
      <c r="J37" s="18" t="s">
        <v>40</v>
      </c>
      <c r="K37" s="18" t="s">
        <v>19</v>
      </c>
    </row>
    <row r="38" spans="1:11" ht="12.75" outlineLevel="2">
      <c r="A38" s="18">
        <v>10</v>
      </c>
      <c r="B38" s="18" t="s">
        <v>1012</v>
      </c>
      <c r="C38" s="18" t="s">
        <v>953</v>
      </c>
      <c r="D38" s="21">
        <v>253.7</v>
      </c>
      <c r="E38" s="18" t="s">
        <v>1013</v>
      </c>
      <c r="F38" s="18" t="s">
        <v>953</v>
      </c>
      <c r="G38" s="18" t="s">
        <v>65</v>
      </c>
      <c r="H38" s="18">
        <v>0</v>
      </c>
      <c r="I38" s="100">
        <f t="shared" si="1"/>
        <v>253.7</v>
      </c>
      <c r="J38" s="18" t="s">
        <v>40</v>
      </c>
      <c r="K38" s="18" t="s">
        <v>19</v>
      </c>
    </row>
    <row r="39" spans="1:12" ht="12.75" outlineLevel="2">
      <c r="A39" s="18">
        <v>11</v>
      </c>
      <c r="B39" s="18" t="s">
        <v>1014</v>
      </c>
      <c r="C39" s="18" t="s">
        <v>1015</v>
      </c>
      <c r="D39" s="21">
        <v>1089.37</v>
      </c>
      <c r="E39" s="18" t="s">
        <v>1016</v>
      </c>
      <c r="F39" s="18" t="s">
        <v>1015</v>
      </c>
      <c r="G39" s="18" t="s">
        <v>65</v>
      </c>
      <c r="H39" s="18">
        <v>0</v>
      </c>
      <c r="I39" s="100">
        <f t="shared" si="1"/>
        <v>1089.37</v>
      </c>
      <c r="J39" s="18" t="s">
        <v>40</v>
      </c>
      <c r="K39" s="18" t="s">
        <v>19</v>
      </c>
      <c r="L39" s="91"/>
    </row>
    <row r="40" spans="1:12" ht="12.75" outlineLevel="2">
      <c r="A40" s="18">
        <v>12</v>
      </c>
      <c r="B40" s="18" t="s">
        <v>1017</v>
      </c>
      <c r="C40" s="18" t="s">
        <v>1015</v>
      </c>
      <c r="D40" s="21">
        <v>1078.39</v>
      </c>
      <c r="E40" s="18" t="s">
        <v>1018</v>
      </c>
      <c r="F40" s="18" t="s">
        <v>1015</v>
      </c>
      <c r="G40" s="18" t="s">
        <v>65</v>
      </c>
      <c r="H40" s="18">
        <v>0</v>
      </c>
      <c r="I40" s="100">
        <f t="shared" si="1"/>
        <v>1078.39</v>
      </c>
      <c r="J40" s="18" t="s">
        <v>40</v>
      </c>
      <c r="K40" s="18" t="s">
        <v>19</v>
      </c>
      <c r="L40" s="91"/>
    </row>
    <row r="41" spans="1:12" ht="12.75" outlineLevel="2">
      <c r="A41" s="18">
        <v>13</v>
      </c>
      <c r="B41" s="18" t="s">
        <v>1019</v>
      </c>
      <c r="C41" s="18" t="s">
        <v>1015</v>
      </c>
      <c r="D41" s="21">
        <v>3189.96</v>
      </c>
      <c r="E41" s="18" t="s">
        <v>1020</v>
      </c>
      <c r="F41" s="18" t="s">
        <v>1015</v>
      </c>
      <c r="G41" s="18" t="s">
        <v>65</v>
      </c>
      <c r="H41" s="18">
        <v>0</v>
      </c>
      <c r="I41" s="100">
        <f t="shared" si="1"/>
        <v>3189.96</v>
      </c>
      <c r="J41" s="18" t="s">
        <v>40</v>
      </c>
      <c r="K41" s="18" t="s">
        <v>19</v>
      </c>
      <c r="L41" s="91"/>
    </row>
    <row r="42" spans="1:12" ht="12.75" outlineLevel="2">
      <c r="A42" s="18">
        <v>14</v>
      </c>
      <c r="B42" s="18" t="s">
        <v>1021</v>
      </c>
      <c r="C42" s="18" t="s">
        <v>1015</v>
      </c>
      <c r="D42" s="21">
        <v>5214.2</v>
      </c>
      <c r="E42" s="18" t="s">
        <v>1022</v>
      </c>
      <c r="F42" s="18" t="s">
        <v>1015</v>
      </c>
      <c r="G42" s="18" t="s">
        <v>65</v>
      </c>
      <c r="H42" s="18">
        <v>0</v>
      </c>
      <c r="I42" s="100">
        <f t="shared" si="1"/>
        <v>5214.2</v>
      </c>
      <c r="J42" s="18" t="s">
        <v>40</v>
      </c>
      <c r="K42" s="18" t="s">
        <v>19</v>
      </c>
      <c r="L42" s="91"/>
    </row>
    <row r="43" spans="1:12" s="90" customFormat="1" ht="12.75" outlineLevel="1">
      <c r="A43" s="29"/>
      <c r="B43" s="29"/>
      <c r="C43" s="29"/>
      <c r="D43" s="88">
        <f>SUBTOTAL(9,D29:D42)</f>
        <v>36824.189999999995</v>
      </c>
      <c r="E43" s="29"/>
      <c r="F43" s="29"/>
      <c r="G43" s="29"/>
      <c r="H43" s="29">
        <f>SUBTOTAL(9,H29:H42)</f>
        <v>0</v>
      </c>
      <c r="I43" s="103">
        <f>SUBTOTAL(9,I29:I42)</f>
        <v>36824.189999999995</v>
      </c>
      <c r="J43" s="29"/>
      <c r="K43" s="29" t="s">
        <v>41</v>
      </c>
      <c r="L43" s="92"/>
    </row>
    <row r="44" spans="1:12" ht="12.75" outlineLevel="2">
      <c r="A44" s="18">
        <v>1</v>
      </c>
      <c r="B44" s="18" t="s">
        <v>1023</v>
      </c>
      <c r="C44" s="18" t="s">
        <v>953</v>
      </c>
      <c r="D44" s="21">
        <v>3893.08</v>
      </c>
      <c r="E44" s="18" t="s">
        <v>1024</v>
      </c>
      <c r="F44" s="18" t="s">
        <v>956</v>
      </c>
      <c r="G44" s="18" t="s">
        <v>65</v>
      </c>
      <c r="H44" s="18">
        <v>0</v>
      </c>
      <c r="I44" s="100">
        <f>D44-H44</f>
        <v>3893.08</v>
      </c>
      <c r="J44" s="18" t="s">
        <v>42</v>
      </c>
      <c r="K44" s="18" t="s">
        <v>20</v>
      </c>
      <c r="L44" s="91"/>
    </row>
    <row r="45" spans="1:11" ht="12.75" outlineLevel="2">
      <c r="A45" s="18">
        <v>2</v>
      </c>
      <c r="B45" s="18" t="s">
        <v>1025</v>
      </c>
      <c r="C45" s="18" t="s">
        <v>988</v>
      </c>
      <c r="D45" s="21">
        <v>973.27</v>
      </c>
      <c r="E45" s="18" t="s">
        <v>216</v>
      </c>
      <c r="F45" s="18" t="s">
        <v>1026</v>
      </c>
      <c r="G45" s="18" t="s">
        <v>65</v>
      </c>
      <c r="H45" s="18">
        <v>0</v>
      </c>
      <c r="I45" s="100">
        <f>D45-H45</f>
        <v>973.27</v>
      </c>
      <c r="J45" s="18" t="s">
        <v>42</v>
      </c>
      <c r="K45" s="18" t="s">
        <v>20</v>
      </c>
    </row>
    <row r="46" spans="1:11" s="90" customFormat="1" ht="12.75" outlineLevel="1">
      <c r="A46" s="29"/>
      <c r="B46" s="29"/>
      <c r="C46" s="29"/>
      <c r="D46" s="88">
        <f>SUBTOTAL(9,D44:D45)</f>
        <v>4866.35</v>
      </c>
      <c r="E46" s="29"/>
      <c r="F46" s="29"/>
      <c r="G46" s="29"/>
      <c r="H46" s="29">
        <f>SUBTOTAL(9,H44:H45)</f>
        <v>0</v>
      </c>
      <c r="I46" s="103">
        <f>SUBTOTAL(9,I44:I45)</f>
        <v>4866.35</v>
      </c>
      <c r="J46" s="29"/>
      <c r="K46" s="29" t="s">
        <v>43</v>
      </c>
    </row>
    <row r="47" spans="1:12" ht="12.75" outlineLevel="2">
      <c r="A47" s="18">
        <v>1</v>
      </c>
      <c r="B47" s="18" t="s">
        <v>1027</v>
      </c>
      <c r="C47" s="18" t="s">
        <v>951</v>
      </c>
      <c r="D47" s="21">
        <v>193.56</v>
      </c>
      <c r="E47" s="18" t="s">
        <v>1028</v>
      </c>
      <c r="F47" s="18" t="s">
        <v>953</v>
      </c>
      <c r="G47" s="18" t="s">
        <v>65</v>
      </c>
      <c r="H47" s="18">
        <v>0</v>
      </c>
      <c r="I47" s="100">
        <f>D47-H47</f>
        <v>193.56</v>
      </c>
      <c r="J47" s="18" t="s">
        <v>44</v>
      </c>
      <c r="K47" s="18" t="s">
        <v>21</v>
      </c>
      <c r="L47" s="91"/>
    </row>
    <row r="48" spans="1:12" ht="12.75" outlineLevel="2">
      <c r="A48" s="18">
        <v>2</v>
      </c>
      <c r="B48" s="18" t="s">
        <v>1029</v>
      </c>
      <c r="C48" s="18" t="s">
        <v>951</v>
      </c>
      <c r="D48" s="21">
        <v>3102.96</v>
      </c>
      <c r="E48" s="18" t="s">
        <v>1030</v>
      </c>
      <c r="F48" s="18" t="s">
        <v>953</v>
      </c>
      <c r="G48" s="18" t="s">
        <v>65</v>
      </c>
      <c r="H48" s="18">
        <v>0</v>
      </c>
      <c r="I48" s="100">
        <f>D48-H48</f>
        <v>3102.96</v>
      </c>
      <c r="J48" s="18" t="s">
        <v>44</v>
      </c>
      <c r="K48" s="18" t="s">
        <v>21</v>
      </c>
      <c r="L48" s="91"/>
    </row>
    <row r="49" spans="1:12" s="90" customFormat="1" ht="12.75" outlineLevel="1">
      <c r="A49" s="29"/>
      <c r="B49" s="29"/>
      <c r="C49" s="29"/>
      <c r="D49" s="88">
        <f>SUBTOTAL(9,D47:D48)</f>
        <v>3296.52</v>
      </c>
      <c r="E49" s="29"/>
      <c r="F49" s="29"/>
      <c r="G49" s="29"/>
      <c r="H49" s="29">
        <f>SUBTOTAL(9,H47:H48)</f>
        <v>0</v>
      </c>
      <c r="I49" s="103">
        <f>SUBTOTAL(9,I47:I48)</f>
        <v>3296.52</v>
      </c>
      <c r="J49" s="29"/>
      <c r="K49" s="29" t="s">
        <v>45</v>
      </c>
      <c r="L49" s="92"/>
    </row>
    <row r="50" spans="1:12" ht="12.75" outlineLevel="2">
      <c r="A50" s="18">
        <v>1</v>
      </c>
      <c r="B50" s="18" t="s">
        <v>1031</v>
      </c>
      <c r="C50" s="18" t="s">
        <v>951</v>
      </c>
      <c r="D50" s="21">
        <v>1288.73</v>
      </c>
      <c r="E50" s="18" t="s">
        <v>1032</v>
      </c>
      <c r="F50" s="18" t="s">
        <v>982</v>
      </c>
      <c r="G50" s="18" t="s">
        <v>65</v>
      </c>
      <c r="H50" s="18">
        <v>0</v>
      </c>
      <c r="I50" s="100">
        <f>D50-H50</f>
        <v>1288.73</v>
      </c>
      <c r="J50" s="18" t="s">
        <v>243</v>
      </c>
      <c r="K50" s="18" t="s">
        <v>244</v>
      </c>
      <c r="L50" s="91"/>
    </row>
    <row r="51" spans="1:12" s="90" customFormat="1" ht="12.75" outlineLevel="1">
      <c r="A51" s="29"/>
      <c r="B51" s="29"/>
      <c r="C51" s="29"/>
      <c r="D51" s="88">
        <f>SUBTOTAL(9,D50:D50)</f>
        <v>1288.73</v>
      </c>
      <c r="E51" s="29"/>
      <c r="F51" s="29"/>
      <c r="G51" s="29"/>
      <c r="H51" s="29">
        <f>SUBTOTAL(9,H50:H50)</f>
        <v>0</v>
      </c>
      <c r="I51" s="103">
        <f>SUBTOTAL(9,I50:I50)</f>
        <v>1288.73</v>
      </c>
      <c r="J51" s="29"/>
      <c r="K51" s="29" t="s">
        <v>245</v>
      </c>
      <c r="L51" s="92"/>
    </row>
    <row r="52" spans="1:12" ht="12.75" outlineLevel="2">
      <c r="A52" s="18">
        <v>1</v>
      </c>
      <c r="B52" s="18" t="s">
        <v>1033</v>
      </c>
      <c r="C52" s="18" t="s">
        <v>951</v>
      </c>
      <c r="D52" s="21">
        <v>10750.25</v>
      </c>
      <c r="E52" s="18" t="s">
        <v>1034</v>
      </c>
      <c r="F52" s="18" t="s">
        <v>953</v>
      </c>
      <c r="G52" s="18" t="s">
        <v>65</v>
      </c>
      <c r="H52" s="18">
        <v>0</v>
      </c>
      <c r="I52" s="100">
        <f>D52-H52</f>
        <v>10750.25</v>
      </c>
      <c r="J52" s="18" t="s">
        <v>66</v>
      </c>
      <c r="K52" s="18" t="s">
        <v>0</v>
      </c>
      <c r="L52" s="91"/>
    </row>
    <row r="53" spans="1:12" s="90" customFormat="1" ht="12.75" outlineLevel="1">
      <c r="A53" s="29"/>
      <c r="B53" s="29"/>
      <c r="C53" s="29"/>
      <c r="D53" s="88">
        <f>SUBTOTAL(9,D52:D52)</f>
        <v>10750.25</v>
      </c>
      <c r="E53" s="29"/>
      <c r="F53" s="29"/>
      <c r="G53" s="29"/>
      <c r="H53" s="29">
        <f>SUBTOTAL(9,H52:H52)</f>
        <v>0</v>
      </c>
      <c r="I53" s="103">
        <f>SUBTOTAL(9,I52:I52)</f>
        <v>10750.25</v>
      </c>
      <c r="J53" s="29"/>
      <c r="K53" s="29" t="s">
        <v>67</v>
      </c>
      <c r="L53" s="92"/>
    </row>
    <row r="54" spans="1:12" ht="12.75" outlineLevel="2">
      <c r="A54" s="18">
        <v>1</v>
      </c>
      <c r="B54" s="18" t="s">
        <v>1035</v>
      </c>
      <c r="C54" s="18" t="s">
        <v>1036</v>
      </c>
      <c r="D54" s="21">
        <v>299.1</v>
      </c>
      <c r="E54" s="18" t="s">
        <v>1037</v>
      </c>
      <c r="F54" s="18" t="s">
        <v>956</v>
      </c>
      <c r="G54" s="18" t="s">
        <v>65</v>
      </c>
      <c r="H54" s="18">
        <v>0</v>
      </c>
      <c r="I54" s="100">
        <f>D54-H54</f>
        <v>299.1</v>
      </c>
      <c r="J54" s="18" t="s">
        <v>257</v>
      </c>
      <c r="K54" s="18" t="s">
        <v>2</v>
      </c>
      <c r="L54" s="91"/>
    </row>
    <row r="55" spans="1:12" s="90" customFormat="1" ht="12.75" outlineLevel="1">
      <c r="A55" s="29"/>
      <c r="B55" s="29"/>
      <c r="C55" s="29"/>
      <c r="D55" s="88">
        <f>SUBTOTAL(9,D54:D54)</f>
        <v>299.1</v>
      </c>
      <c r="E55" s="29"/>
      <c r="F55" s="29"/>
      <c r="G55" s="29"/>
      <c r="H55" s="29">
        <f>SUBTOTAL(9,H54:H54)</f>
        <v>0</v>
      </c>
      <c r="I55" s="103">
        <f>SUBTOTAL(9,I54:I54)</f>
        <v>299.1</v>
      </c>
      <c r="J55" s="29"/>
      <c r="K55" s="29" t="s">
        <v>258</v>
      </c>
      <c r="L55" s="92"/>
    </row>
    <row r="56" spans="1:12" ht="12.75" outlineLevel="2">
      <c r="A56" s="18">
        <v>1</v>
      </c>
      <c r="B56" s="18" t="s">
        <v>1038</v>
      </c>
      <c r="C56" s="18" t="s">
        <v>951</v>
      </c>
      <c r="D56" s="21">
        <v>208.13</v>
      </c>
      <c r="E56" s="18" t="s">
        <v>1039</v>
      </c>
      <c r="F56" s="18" t="s">
        <v>1040</v>
      </c>
      <c r="G56" s="18" t="s">
        <v>65</v>
      </c>
      <c r="H56" s="18">
        <v>0</v>
      </c>
      <c r="I56" s="100">
        <f>D56-H56</f>
        <v>208.13</v>
      </c>
      <c r="J56" s="18" t="s">
        <v>46</v>
      </c>
      <c r="K56" s="18" t="s">
        <v>1</v>
      </c>
      <c r="L56" s="91"/>
    </row>
    <row r="57" spans="1:12" ht="12.75" outlineLevel="2">
      <c r="A57" s="18">
        <v>2</v>
      </c>
      <c r="B57" s="18" t="s">
        <v>1041</v>
      </c>
      <c r="C57" s="18" t="s">
        <v>988</v>
      </c>
      <c r="D57" s="21">
        <v>577.67</v>
      </c>
      <c r="E57" s="18" t="s">
        <v>1042</v>
      </c>
      <c r="F57" s="18" t="s">
        <v>1040</v>
      </c>
      <c r="G57" s="18" t="s">
        <v>65</v>
      </c>
      <c r="H57" s="18">
        <v>0</v>
      </c>
      <c r="I57" s="100">
        <f>D57-H57</f>
        <v>577.67</v>
      </c>
      <c r="J57" s="18" t="s">
        <v>46</v>
      </c>
      <c r="K57" s="18" t="s">
        <v>1</v>
      </c>
      <c r="L57" s="91"/>
    </row>
    <row r="58" spans="1:12" ht="12.75" outlineLevel="2">
      <c r="A58" s="18">
        <v>3</v>
      </c>
      <c r="B58" s="18" t="s">
        <v>1043</v>
      </c>
      <c r="C58" s="18" t="s">
        <v>953</v>
      </c>
      <c r="D58" s="21">
        <v>20439</v>
      </c>
      <c r="E58" s="18" t="s">
        <v>1044</v>
      </c>
      <c r="F58" s="18" t="s">
        <v>987</v>
      </c>
      <c r="G58" s="18" t="s">
        <v>65</v>
      </c>
      <c r="H58" s="18">
        <v>0</v>
      </c>
      <c r="I58" s="100">
        <f>D58-H58</f>
        <v>20439</v>
      </c>
      <c r="J58" s="18" t="s">
        <v>46</v>
      </c>
      <c r="K58" s="18" t="s">
        <v>1</v>
      </c>
      <c r="L58" s="91"/>
    </row>
    <row r="59" spans="1:12" s="90" customFormat="1" ht="12.75" outlineLevel="1">
      <c r="A59" s="29"/>
      <c r="B59" s="29"/>
      <c r="C59" s="29"/>
      <c r="D59" s="88">
        <f>SUBTOTAL(9,D56:D58)</f>
        <v>21224.8</v>
      </c>
      <c r="E59" s="29"/>
      <c r="F59" s="29"/>
      <c r="G59" s="29"/>
      <c r="H59" s="29">
        <f>SUBTOTAL(9,H56:H58)</f>
        <v>0</v>
      </c>
      <c r="I59" s="103">
        <f>SUBTOTAL(9,I56:I58)</f>
        <v>21224.8</v>
      </c>
      <c r="J59" s="29"/>
      <c r="K59" s="29" t="s">
        <v>47</v>
      </c>
      <c r="L59" s="92"/>
    </row>
    <row r="60" spans="1:12" ht="12.75" outlineLevel="2">
      <c r="A60" s="18">
        <v>1</v>
      </c>
      <c r="B60" s="18" t="s">
        <v>1045</v>
      </c>
      <c r="C60" s="18" t="s">
        <v>725</v>
      </c>
      <c r="D60" s="21">
        <v>1477.57</v>
      </c>
      <c r="E60" s="18" t="s">
        <v>1046</v>
      </c>
      <c r="F60" s="18" t="s">
        <v>725</v>
      </c>
      <c r="G60" s="18" t="s">
        <v>65</v>
      </c>
      <c r="H60" s="18">
        <v>0</v>
      </c>
      <c r="I60" s="100">
        <f>D60-H60</f>
        <v>1477.57</v>
      </c>
      <c r="J60" s="18" t="s">
        <v>48</v>
      </c>
      <c r="K60" s="18" t="s">
        <v>22</v>
      </c>
      <c r="L60" s="91"/>
    </row>
    <row r="61" spans="1:12" s="90" customFormat="1" ht="12.75" outlineLevel="1">
      <c r="A61" s="29"/>
      <c r="B61" s="29"/>
      <c r="C61" s="29"/>
      <c r="D61" s="88">
        <f>SUBTOTAL(9,D60:D60)</f>
        <v>1477.57</v>
      </c>
      <c r="E61" s="29"/>
      <c r="F61" s="29"/>
      <c r="G61" s="29"/>
      <c r="H61" s="29">
        <f>SUBTOTAL(9,H60:H60)</f>
        <v>0</v>
      </c>
      <c r="I61" s="103">
        <f>SUBTOTAL(9,I60:I60)</f>
        <v>1477.57</v>
      </c>
      <c r="J61" s="29"/>
      <c r="K61" s="29" t="s">
        <v>49</v>
      </c>
      <c r="L61" s="92"/>
    </row>
    <row r="62" spans="1:12" ht="12.75" outlineLevel="2">
      <c r="A62" s="18">
        <v>1</v>
      </c>
      <c r="B62" s="18" t="s">
        <v>1047</v>
      </c>
      <c r="C62" s="18" t="s">
        <v>953</v>
      </c>
      <c r="D62" s="21">
        <v>253.7</v>
      </c>
      <c r="E62" s="18" t="s">
        <v>1048</v>
      </c>
      <c r="F62" s="18" t="s">
        <v>956</v>
      </c>
      <c r="G62" s="18" t="s">
        <v>65</v>
      </c>
      <c r="H62" s="18">
        <v>0</v>
      </c>
      <c r="I62" s="100">
        <f aca="true" t="shared" si="2" ref="I62:I71">D62-H62</f>
        <v>253.7</v>
      </c>
      <c r="J62" s="18" t="s">
        <v>50</v>
      </c>
      <c r="K62" s="18" t="s">
        <v>6</v>
      </c>
      <c r="L62" s="91"/>
    </row>
    <row r="63" spans="1:12" ht="12.75" outlineLevel="2">
      <c r="A63" s="18">
        <v>2</v>
      </c>
      <c r="B63" s="18" t="s">
        <v>1049</v>
      </c>
      <c r="C63" s="18" t="s">
        <v>953</v>
      </c>
      <c r="D63" s="21">
        <v>1288.58</v>
      </c>
      <c r="E63" s="18" t="s">
        <v>1050</v>
      </c>
      <c r="F63" s="18" t="s">
        <v>956</v>
      </c>
      <c r="G63" s="18" t="s">
        <v>65</v>
      </c>
      <c r="H63" s="18">
        <v>0</v>
      </c>
      <c r="I63" s="100">
        <f t="shared" si="2"/>
        <v>1288.58</v>
      </c>
      <c r="J63" s="18" t="s">
        <v>50</v>
      </c>
      <c r="K63" s="18" t="s">
        <v>6</v>
      </c>
      <c r="L63" s="91"/>
    </row>
    <row r="64" spans="1:12" ht="12.75" outlineLevel="2">
      <c r="A64" s="18">
        <v>3</v>
      </c>
      <c r="B64" s="18" t="s">
        <v>1051</v>
      </c>
      <c r="C64" s="18" t="s">
        <v>1052</v>
      </c>
      <c r="D64" s="21">
        <v>3829.31</v>
      </c>
      <c r="E64" s="18" t="s">
        <v>1053</v>
      </c>
      <c r="F64" s="18" t="s">
        <v>994</v>
      </c>
      <c r="G64" s="18" t="s">
        <v>65</v>
      </c>
      <c r="H64" s="18">
        <v>0</v>
      </c>
      <c r="I64" s="100">
        <f t="shared" si="2"/>
        <v>3829.31</v>
      </c>
      <c r="J64" s="18" t="s">
        <v>50</v>
      </c>
      <c r="K64" s="18" t="s">
        <v>6</v>
      </c>
      <c r="L64" s="91"/>
    </row>
    <row r="65" spans="1:12" ht="12.75" outlineLevel="2">
      <c r="A65" s="18">
        <v>4</v>
      </c>
      <c r="B65" s="18" t="s">
        <v>1054</v>
      </c>
      <c r="C65" s="18" t="s">
        <v>1055</v>
      </c>
      <c r="D65" s="21">
        <v>4306.48</v>
      </c>
      <c r="E65" s="18" t="s">
        <v>1056</v>
      </c>
      <c r="F65" s="18" t="s">
        <v>1057</v>
      </c>
      <c r="G65" s="18" t="s">
        <v>65</v>
      </c>
      <c r="H65" s="18">
        <v>0</v>
      </c>
      <c r="I65" s="100">
        <f t="shared" si="2"/>
        <v>4306.48</v>
      </c>
      <c r="J65" s="18" t="s">
        <v>50</v>
      </c>
      <c r="K65" s="18" t="s">
        <v>6</v>
      </c>
      <c r="L65" s="91"/>
    </row>
    <row r="66" spans="1:12" ht="12.75" outlineLevel="2">
      <c r="A66" s="18">
        <v>5</v>
      </c>
      <c r="B66" s="18" t="s">
        <v>1058</v>
      </c>
      <c r="C66" s="18" t="s">
        <v>988</v>
      </c>
      <c r="D66" s="21">
        <v>484.84</v>
      </c>
      <c r="E66" s="18" t="s">
        <v>1059</v>
      </c>
      <c r="F66" s="18" t="s">
        <v>982</v>
      </c>
      <c r="G66" s="18" t="s">
        <v>65</v>
      </c>
      <c r="H66" s="18">
        <v>0</v>
      </c>
      <c r="I66" s="100">
        <f t="shared" si="2"/>
        <v>484.84</v>
      </c>
      <c r="J66" s="18" t="s">
        <v>50</v>
      </c>
      <c r="K66" s="18" t="s">
        <v>6</v>
      </c>
      <c r="L66" s="91"/>
    </row>
    <row r="67" spans="1:12" ht="12.75" outlineLevel="2">
      <c r="A67" s="18">
        <v>6</v>
      </c>
      <c r="B67" s="18" t="s">
        <v>1060</v>
      </c>
      <c r="C67" s="18" t="s">
        <v>951</v>
      </c>
      <c r="D67" s="21">
        <v>1014.8</v>
      </c>
      <c r="E67" s="18" t="s">
        <v>1061</v>
      </c>
      <c r="F67" s="18" t="s">
        <v>982</v>
      </c>
      <c r="G67" s="18" t="s">
        <v>65</v>
      </c>
      <c r="H67" s="18">
        <v>0</v>
      </c>
      <c r="I67" s="100">
        <f t="shared" si="2"/>
        <v>1014.8</v>
      </c>
      <c r="J67" s="18" t="s">
        <v>50</v>
      </c>
      <c r="K67" s="18" t="s">
        <v>6</v>
      </c>
      <c r="L67" s="91"/>
    </row>
    <row r="68" spans="1:12" ht="12.75" outlineLevel="2">
      <c r="A68" s="18">
        <v>7</v>
      </c>
      <c r="B68" s="18" t="s">
        <v>1062</v>
      </c>
      <c r="C68" s="18" t="s">
        <v>951</v>
      </c>
      <c r="D68" s="21">
        <v>735.75</v>
      </c>
      <c r="E68" s="18" t="s">
        <v>1063</v>
      </c>
      <c r="F68" s="18" t="s">
        <v>982</v>
      </c>
      <c r="G68" s="18" t="s">
        <v>65</v>
      </c>
      <c r="H68" s="18">
        <v>0</v>
      </c>
      <c r="I68" s="100">
        <f t="shared" si="2"/>
        <v>735.75</v>
      </c>
      <c r="J68" s="18" t="s">
        <v>50</v>
      </c>
      <c r="K68" s="18" t="s">
        <v>6</v>
      </c>
      <c r="L68" s="91"/>
    </row>
    <row r="69" spans="1:12" ht="12.75" outlineLevel="2">
      <c r="A69" s="18">
        <v>8</v>
      </c>
      <c r="B69" s="18" t="s">
        <v>1064</v>
      </c>
      <c r="C69" s="18" t="s">
        <v>951</v>
      </c>
      <c r="D69" s="21">
        <v>1720.03</v>
      </c>
      <c r="E69" s="18" t="s">
        <v>1065</v>
      </c>
      <c r="F69" s="18" t="s">
        <v>1026</v>
      </c>
      <c r="G69" s="18" t="s">
        <v>65</v>
      </c>
      <c r="H69" s="18">
        <v>0</v>
      </c>
      <c r="I69" s="100">
        <f t="shared" si="2"/>
        <v>1720.03</v>
      </c>
      <c r="J69" s="18" t="s">
        <v>50</v>
      </c>
      <c r="K69" s="18" t="s">
        <v>6</v>
      </c>
      <c r="L69" s="91"/>
    </row>
    <row r="70" spans="1:12" ht="12.75" outlineLevel="2">
      <c r="A70" s="18">
        <v>9</v>
      </c>
      <c r="B70" s="18" t="s">
        <v>1066</v>
      </c>
      <c r="C70" s="18" t="s">
        <v>951</v>
      </c>
      <c r="D70" s="21">
        <v>281.19</v>
      </c>
      <c r="E70" s="18" t="s">
        <v>1067</v>
      </c>
      <c r="F70" s="18" t="s">
        <v>1026</v>
      </c>
      <c r="G70" s="18" t="s">
        <v>65</v>
      </c>
      <c r="H70" s="18">
        <v>0</v>
      </c>
      <c r="I70" s="100">
        <f t="shared" si="2"/>
        <v>281.19</v>
      </c>
      <c r="J70" s="18" t="s">
        <v>50</v>
      </c>
      <c r="K70" s="18" t="s">
        <v>6</v>
      </c>
      <c r="L70" s="91"/>
    </row>
    <row r="71" spans="1:12" ht="12.75" outlineLevel="2">
      <c r="A71" s="18">
        <v>10</v>
      </c>
      <c r="B71" s="18" t="s">
        <v>1068</v>
      </c>
      <c r="C71" s="18" t="s">
        <v>951</v>
      </c>
      <c r="D71" s="21">
        <v>253.7</v>
      </c>
      <c r="E71" s="18" t="s">
        <v>1069</v>
      </c>
      <c r="F71" s="18" t="s">
        <v>956</v>
      </c>
      <c r="G71" s="18" t="s">
        <v>65</v>
      </c>
      <c r="H71" s="18">
        <v>0</v>
      </c>
      <c r="I71" s="100">
        <f t="shared" si="2"/>
        <v>253.7</v>
      </c>
      <c r="J71" s="18" t="s">
        <v>50</v>
      </c>
      <c r="K71" s="18" t="s">
        <v>6</v>
      </c>
      <c r="L71" s="91"/>
    </row>
    <row r="72" spans="1:12" s="90" customFormat="1" ht="12.75" outlineLevel="1">
      <c r="A72" s="29"/>
      <c r="B72" s="29"/>
      <c r="C72" s="29"/>
      <c r="D72" s="88">
        <f>SUBTOTAL(9,D62:D71)</f>
        <v>14168.380000000001</v>
      </c>
      <c r="E72" s="29"/>
      <c r="F72" s="29"/>
      <c r="G72" s="29"/>
      <c r="H72" s="29">
        <f>SUBTOTAL(9,H62:H71)</f>
        <v>0</v>
      </c>
      <c r="I72" s="103">
        <f>SUBTOTAL(9,I62:I71)</f>
        <v>14168.380000000001</v>
      </c>
      <c r="J72" s="29"/>
      <c r="K72" s="29" t="s">
        <v>51</v>
      </c>
      <c r="L72" s="92"/>
    </row>
    <row r="73" spans="1:12" ht="12.75" outlineLevel="2">
      <c r="A73" s="18">
        <v>1</v>
      </c>
      <c r="B73" s="18" t="s">
        <v>1070</v>
      </c>
      <c r="C73" s="18" t="s">
        <v>988</v>
      </c>
      <c r="D73" s="21">
        <v>2838.75</v>
      </c>
      <c r="E73" s="18" t="s">
        <v>1071</v>
      </c>
      <c r="F73" s="18" t="s">
        <v>982</v>
      </c>
      <c r="G73" s="18" t="s">
        <v>65</v>
      </c>
      <c r="H73" s="18">
        <v>0</v>
      </c>
      <c r="I73" s="100">
        <f aca="true" t="shared" si="3" ref="I73:I78">D73-H73</f>
        <v>2838.75</v>
      </c>
      <c r="J73" s="18" t="s">
        <v>52</v>
      </c>
      <c r="K73" s="18" t="s">
        <v>7</v>
      </c>
      <c r="L73" s="91"/>
    </row>
    <row r="74" spans="1:12" ht="12.75" outlineLevel="2">
      <c r="A74" s="18">
        <v>2</v>
      </c>
      <c r="B74" s="18" t="s">
        <v>1072</v>
      </c>
      <c r="C74" s="18" t="s">
        <v>988</v>
      </c>
      <c r="D74" s="21">
        <v>164.02</v>
      </c>
      <c r="E74" s="18" t="s">
        <v>1073</v>
      </c>
      <c r="F74" s="18" t="s">
        <v>982</v>
      </c>
      <c r="G74" s="18" t="s">
        <v>65</v>
      </c>
      <c r="H74" s="18">
        <v>0</v>
      </c>
      <c r="I74" s="100">
        <f t="shared" si="3"/>
        <v>164.02</v>
      </c>
      <c r="J74" s="18" t="s">
        <v>52</v>
      </c>
      <c r="K74" s="18" t="s">
        <v>7</v>
      </c>
      <c r="L74" s="91"/>
    </row>
    <row r="75" spans="1:12" ht="12.75" outlineLevel="2">
      <c r="A75" s="18">
        <v>3</v>
      </c>
      <c r="B75" s="18" t="s">
        <v>1074</v>
      </c>
      <c r="C75" s="18" t="s">
        <v>988</v>
      </c>
      <c r="D75" s="21">
        <v>189.25</v>
      </c>
      <c r="E75" s="18" t="s">
        <v>1075</v>
      </c>
      <c r="F75" s="18" t="s">
        <v>1026</v>
      </c>
      <c r="G75" s="18" t="s">
        <v>65</v>
      </c>
      <c r="H75" s="18">
        <v>0</v>
      </c>
      <c r="I75" s="100">
        <f t="shared" si="3"/>
        <v>189.25</v>
      </c>
      <c r="J75" s="18" t="s">
        <v>52</v>
      </c>
      <c r="K75" s="18" t="s">
        <v>7</v>
      </c>
      <c r="L75" s="91"/>
    </row>
    <row r="76" spans="1:12" ht="12.75" outlineLevel="2">
      <c r="A76" s="18">
        <v>4</v>
      </c>
      <c r="B76" s="18" t="s">
        <v>1076</v>
      </c>
      <c r="C76" s="18" t="s">
        <v>988</v>
      </c>
      <c r="D76" s="21">
        <v>189.25</v>
      </c>
      <c r="E76" s="18" t="s">
        <v>1077</v>
      </c>
      <c r="F76" s="18" t="s">
        <v>1026</v>
      </c>
      <c r="G76" s="18" t="s">
        <v>65</v>
      </c>
      <c r="H76" s="18">
        <v>0</v>
      </c>
      <c r="I76" s="100">
        <f t="shared" si="3"/>
        <v>189.25</v>
      </c>
      <c r="J76" s="18" t="s">
        <v>52</v>
      </c>
      <c r="K76" s="18" t="s">
        <v>7</v>
      </c>
      <c r="L76" s="91"/>
    </row>
    <row r="77" spans="1:12" ht="12.75" outlineLevel="2">
      <c r="A77" s="18">
        <v>5</v>
      </c>
      <c r="B77" s="18" t="s">
        <v>1078</v>
      </c>
      <c r="C77" s="18" t="s">
        <v>988</v>
      </c>
      <c r="D77" s="21">
        <v>189.25</v>
      </c>
      <c r="E77" s="18" t="s">
        <v>1079</v>
      </c>
      <c r="F77" s="18" t="s">
        <v>1026</v>
      </c>
      <c r="G77" s="18" t="s">
        <v>65</v>
      </c>
      <c r="H77" s="18">
        <v>0</v>
      </c>
      <c r="I77" s="100">
        <f t="shared" si="3"/>
        <v>189.25</v>
      </c>
      <c r="J77" s="18" t="s">
        <v>52</v>
      </c>
      <c r="K77" s="18" t="s">
        <v>7</v>
      </c>
      <c r="L77" s="91"/>
    </row>
    <row r="78" spans="1:12" ht="12.75" outlineLevel="2">
      <c r="A78" s="18">
        <v>6</v>
      </c>
      <c r="B78" s="18" t="s">
        <v>1080</v>
      </c>
      <c r="C78" s="18" t="s">
        <v>988</v>
      </c>
      <c r="D78" s="21">
        <v>189.25</v>
      </c>
      <c r="E78" s="18" t="s">
        <v>1081</v>
      </c>
      <c r="F78" s="18" t="s">
        <v>1026</v>
      </c>
      <c r="G78" s="18" t="s">
        <v>65</v>
      </c>
      <c r="H78" s="18">
        <v>0</v>
      </c>
      <c r="I78" s="100">
        <f t="shared" si="3"/>
        <v>189.25</v>
      </c>
      <c r="J78" s="18" t="s">
        <v>52</v>
      </c>
      <c r="K78" s="18" t="s">
        <v>7</v>
      </c>
      <c r="L78" s="91"/>
    </row>
    <row r="79" spans="1:12" s="90" customFormat="1" ht="12.75" outlineLevel="1">
      <c r="A79" s="29"/>
      <c r="B79" s="29"/>
      <c r="C79" s="29"/>
      <c r="D79" s="88">
        <f>SUBTOTAL(9,D73:D78)</f>
        <v>3759.77</v>
      </c>
      <c r="E79" s="29"/>
      <c r="F79" s="29"/>
      <c r="G79" s="29"/>
      <c r="H79" s="29">
        <f>SUBTOTAL(9,H73:H78)</f>
        <v>0</v>
      </c>
      <c r="I79" s="103">
        <f>SUBTOTAL(9,I73:I78)</f>
        <v>3759.77</v>
      </c>
      <c r="J79" s="29"/>
      <c r="K79" s="29" t="s">
        <v>53</v>
      </c>
      <c r="L79" s="92"/>
    </row>
    <row r="80" spans="1:12" ht="12.75" outlineLevel="2">
      <c r="A80" s="18">
        <v>1</v>
      </c>
      <c r="B80" s="18" t="s">
        <v>1082</v>
      </c>
      <c r="C80" s="18" t="s">
        <v>1083</v>
      </c>
      <c r="D80" s="21">
        <v>28705.32</v>
      </c>
      <c r="E80" s="18" t="s">
        <v>1084</v>
      </c>
      <c r="F80" s="18" t="s">
        <v>1001</v>
      </c>
      <c r="G80" s="18" t="s">
        <v>65</v>
      </c>
      <c r="H80" s="18">
        <v>0</v>
      </c>
      <c r="I80" s="100">
        <f>D80-H80</f>
        <v>28705.32</v>
      </c>
      <c r="J80" s="18" t="s">
        <v>54</v>
      </c>
      <c r="K80" s="18" t="s">
        <v>5</v>
      </c>
      <c r="L80" s="91"/>
    </row>
    <row r="81" spans="1:12" ht="12.75" outlineLevel="2">
      <c r="A81" s="18">
        <v>2</v>
      </c>
      <c r="B81" s="18" t="s">
        <v>766</v>
      </c>
      <c r="C81" s="18" t="s">
        <v>700</v>
      </c>
      <c r="D81" s="21">
        <v>4206.1</v>
      </c>
      <c r="E81" s="18" t="s">
        <v>767</v>
      </c>
      <c r="F81" s="18" t="s">
        <v>725</v>
      </c>
      <c r="G81" s="18" t="s">
        <v>450</v>
      </c>
      <c r="H81" s="18">
        <v>0</v>
      </c>
      <c r="I81" s="100">
        <f>D81-H81</f>
        <v>4206.1</v>
      </c>
      <c r="J81" s="18" t="s">
        <v>54</v>
      </c>
      <c r="K81" s="18" t="s">
        <v>5</v>
      </c>
      <c r="L81" s="91"/>
    </row>
    <row r="82" spans="1:12" ht="12.75" outlineLevel="2">
      <c r="A82" s="18">
        <v>3</v>
      </c>
      <c r="B82" s="18" t="s">
        <v>1085</v>
      </c>
      <c r="C82" s="18" t="s">
        <v>953</v>
      </c>
      <c r="D82" s="21">
        <v>20222.2</v>
      </c>
      <c r="E82" s="18" t="s">
        <v>1086</v>
      </c>
      <c r="F82" s="18" t="s">
        <v>987</v>
      </c>
      <c r="G82" s="18" t="s">
        <v>65</v>
      </c>
      <c r="H82" s="18">
        <v>0</v>
      </c>
      <c r="I82" s="100">
        <f>D82-H82</f>
        <v>20222.2</v>
      </c>
      <c r="J82" s="18" t="s">
        <v>54</v>
      </c>
      <c r="K82" s="18" t="s">
        <v>5</v>
      </c>
      <c r="L82" s="91"/>
    </row>
    <row r="83" spans="1:12" s="90" customFormat="1" ht="12.75" outlineLevel="1">
      <c r="A83" s="29"/>
      <c r="B83" s="29"/>
      <c r="C83" s="29"/>
      <c r="D83" s="88">
        <f>SUBTOTAL(9,D80:D82)</f>
        <v>53133.619999999995</v>
      </c>
      <c r="E83" s="29"/>
      <c r="F83" s="29"/>
      <c r="G83" s="29"/>
      <c r="H83" s="29">
        <f>SUBTOTAL(9,H80:H82)</f>
        <v>0</v>
      </c>
      <c r="I83" s="103">
        <f>SUBTOTAL(9,I80:I82)</f>
        <v>53133.619999999995</v>
      </c>
      <c r="J83" s="29"/>
      <c r="K83" s="29" t="s">
        <v>55</v>
      </c>
      <c r="L83" s="92"/>
    </row>
    <row r="84" spans="1:12" ht="12.75" outlineLevel="2">
      <c r="A84" s="18">
        <v>1</v>
      </c>
      <c r="B84" s="18" t="s">
        <v>1087</v>
      </c>
      <c r="C84" s="18" t="s">
        <v>700</v>
      </c>
      <c r="D84" s="21">
        <v>1892.5</v>
      </c>
      <c r="E84" s="18" t="s">
        <v>1088</v>
      </c>
      <c r="F84" s="18" t="s">
        <v>1089</v>
      </c>
      <c r="G84" s="18" t="s">
        <v>65</v>
      </c>
      <c r="H84" s="18">
        <v>189.25</v>
      </c>
      <c r="I84" s="100">
        <f aca="true" t="shared" si="4" ref="I84:I90">D84-H84</f>
        <v>1703.25</v>
      </c>
      <c r="J84" s="18" t="s">
        <v>56</v>
      </c>
      <c r="K84" s="18" t="s">
        <v>10</v>
      </c>
      <c r="L84" s="91"/>
    </row>
    <row r="85" spans="1:12" ht="12.75" outlineLevel="2">
      <c r="A85" s="18">
        <v>2</v>
      </c>
      <c r="B85" s="18" t="s">
        <v>1090</v>
      </c>
      <c r="C85" s="18" t="s">
        <v>700</v>
      </c>
      <c r="D85" s="21">
        <v>119.7</v>
      </c>
      <c r="E85" s="18" t="s">
        <v>1091</v>
      </c>
      <c r="F85" s="18" t="s">
        <v>1089</v>
      </c>
      <c r="G85" s="18" t="s">
        <v>65</v>
      </c>
      <c r="H85" s="18">
        <v>0</v>
      </c>
      <c r="I85" s="100">
        <f t="shared" si="4"/>
        <v>119.7</v>
      </c>
      <c r="J85" s="18" t="s">
        <v>56</v>
      </c>
      <c r="K85" s="18" t="s">
        <v>10</v>
      </c>
      <c r="L85" s="91"/>
    </row>
    <row r="86" spans="1:12" ht="12.75" outlineLevel="2">
      <c r="A86" s="18">
        <v>3</v>
      </c>
      <c r="B86" s="18" t="s">
        <v>1092</v>
      </c>
      <c r="C86" s="18" t="s">
        <v>700</v>
      </c>
      <c r="D86" s="21">
        <v>189.25</v>
      </c>
      <c r="E86" s="18" t="s">
        <v>1093</v>
      </c>
      <c r="F86" s="18" t="s">
        <v>1089</v>
      </c>
      <c r="G86" s="18" t="s">
        <v>65</v>
      </c>
      <c r="H86" s="18">
        <v>0</v>
      </c>
      <c r="I86" s="100">
        <f t="shared" si="4"/>
        <v>189.25</v>
      </c>
      <c r="J86" s="18" t="s">
        <v>56</v>
      </c>
      <c r="K86" s="18" t="s">
        <v>10</v>
      </c>
      <c r="L86" s="91"/>
    </row>
    <row r="87" spans="1:12" ht="12.75" outlineLevel="2">
      <c r="A87" s="18">
        <v>4</v>
      </c>
      <c r="B87" s="18" t="s">
        <v>1094</v>
      </c>
      <c r="C87" s="18" t="s">
        <v>951</v>
      </c>
      <c r="D87" s="21">
        <v>138.6</v>
      </c>
      <c r="E87" s="18" t="s">
        <v>1095</v>
      </c>
      <c r="F87" s="18" t="s">
        <v>1026</v>
      </c>
      <c r="G87" s="18" t="s">
        <v>65</v>
      </c>
      <c r="H87" s="18">
        <v>0</v>
      </c>
      <c r="I87" s="100">
        <f t="shared" si="4"/>
        <v>138.6</v>
      </c>
      <c r="J87" s="18" t="s">
        <v>56</v>
      </c>
      <c r="K87" s="18" t="s">
        <v>10</v>
      </c>
      <c r="L87" s="91"/>
    </row>
    <row r="88" spans="1:12" ht="12.75" outlineLevel="2">
      <c r="A88" s="18">
        <v>5</v>
      </c>
      <c r="B88" s="18" t="s">
        <v>1096</v>
      </c>
      <c r="C88" s="18" t="s">
        <v>951</v>
      </c>
      <c r="D88" s="21">
        <v>81.9</v>
      </c>
      <c r="E88" s="18" t="s">
        <v>1097</v>
      </c>
      <c r="F88" s="18" t="s">
        <v>1026</v>
      </c>
      <c r="G88" s="18" t="s">
        <v>65</v>
      </c>
      <c r="H88" s="18">
        <v>0</v>
      </c>
      <c r="I88" s="100">
        <f t="shared" si="4"/>
        <v>81.9</v>
      </c>
      <c r="J88" s="18" t="s">
        <v>56</v>
      </c>
      <c r="K88" s="18" t="s">
        <v>10</v>
      </c>
      <c r="L88" s="91"/>
    </row>
    <row r="89" spans="1:12" ht="12.75" outlineLevel="2">
      <c r="A89" s="18">
        <v>6</v>
      </c>
      <c r="B89" s="18" t="s">
        <v>1098</v>
      </c>
      <c r="C89" s="18" t="s">
        <v>951</v>
      </c>
      <c r="D89" s="21">
        <v>2838.75</v>
      </c>
      <c r="E89" s="18" t="s">
        <v>1099</v>
      </c>
      <c r="F89" s="18" t="s">
        <v>1026</v>
      </c>
      <c r="G89" s="18" t="s">
        <v>65</v>
      </c>
      <c r="H89" s="18">
        <v>189.25</v>
      </c>
      <c r="I89" s="100">
        <f t="shared" si="4"/>
        <v>2649.5</v>
      </c>
      <c r="J89" s="18" t="s">
        <v>56</v>
      </c>
      <c r="K89" s="18" t="s">
        <v>10</v>
      </c>
      <c r="L89" s="91"/>
    </row>
    <row r="90" spans="1:12" ht="12.75" outlineLevel="2">
      <c r="A90" s="18">
        <v>7</v>
      </c>
      <c r="B90" s="18" t="s">
        <v>1100</v>
      </c>
      <c r="C90" s="18" t="s">
        <v>951</v>
      </c>
      <c r="D90" s="21">
        <v>107.1</v>
      </c>
      <c r="E90" s="18" t="s">
        <v>1101</v>
      </c>
      <c r="F90" s="18" t="s">
        <v>1026</v>
      </c>
      <c r="G90" s="18" t="s">
        <v>65</v>
      </c>
      <c r="H90" s="18">
        <v>0</v>
      </c>
      <c r="I90" s="100">
        <f t="shared" si="4"/>
        <v>107.1</v>
      </c>
      <c r="J90" s="18" t="s">
        <v>56</v>
      </c>
      <c r="K90" s="18" t="s">
        <v>10</v>
      </c>
      <c r="L90" s="91"/>
    </row>
    <row r="91" spans="1:12" s="90" customFormat="1" ht="12.75" outlineLevel="1">
      <c r="A91" s="29"/>
      <c r="B91" s="29"/>
      <c r="C91" s="29"/>
      <c r="D91" s="88">
        <f>SUBTOTAL(9,D84:D90)</f>
        <v>5367.8</v>
      </c>
      <c r="E91" s="29"/>
      <c r="F91" s="29"/>
      <c r="G91" s="29"/>
      <c r="H91" s="29">
        <f>SUBTOTAL(9,H84:H90)</f>
        <v>378.5</v>
      </c>
      <c r="I91" s="103">
        <f>SUBTOTAL(9,I84:I90)</f>
        <v>4989.300000000001</v>
      </c>
      <c r="J91" s="29"/>
      <c r="K91" s="29" t="s">
        <v>57</v>
      </c>
      <c r="L91" s="92"/>
    </row>
    <row r="92" spans="1:12" ht="12.75" outlineLevel="2">
      <c r="A92" s="18">
        <v>1</v>
      </c>
      <c r="B92" s="18" t="s">
        <v>1102</v>
      </c>
      <c r="C92" s="18" t="s">
        <v>951</v>
      </c>
      <c r="D92" s="21">
        <v>505.04</v>
      </c>
      <c r="E92" s="18" t="s">
        <v>1103</v>
      </c>
      <c r="F92" s="18" t="s">
        <v>982</v>
      </c>
      <c r="G92" s="18" t="s">
        <v>65</v>
      </c>
      <c r="H92" s="18">
        <v>0</v>
      </c>
      <c r="I92" s="100">
        <f>D92-H92</f>
        <v>505.04</v>
      </c>
      <c r="J92" s="18" t="s">
        <v>58</v>
      </c>
      <c r="K92" s="18" t="s">
        <v>9</v>
      </c>
      <c r="L92" s="91"/>
    </row>
    <row r="93" spans="1:12" s="90" customFormat="1" ht="12.75" outlineLevel="1">
      <c r="A93" s="29"/>
      <c r="B93" s="29"/>
      <c r="C93" s="29"/>
      <c r="D93" s="88">
        <f>SUBTOTAL(9,D92:D92)</f>
        <v>505.04</v>
      </c>
      <c r="E93" s="29"/>
      <c r="F93" s="29"/>
      <c r="G93" s="29"/>
      <c r="H93" s="29">
        <f>SUBTOTAL(9,H92:H92)</f>
        <v>0</v>
      </c>
      <c r="I93" s="103">
        <f>SUBTOTAL(9,I92:I92)</f>
        <v>505.04</v>
      </c>
      <c r="J93" s="29"/>
      <c r="K93" s="29" t="s">
        <v>59</v>
      </c>
      <c r="L93" s="92"/>
    </row>
    <row r="94" spans="1:12" ht="12.75" outlineLevel="2">
      <c r="A94" s="18">
        <v>1</v>
      </c>
      <c r="B94" s="18" t="s">
        <v>1104</v>
      </c>
      <c r="C94" s="18" t="s">
        <v>988</v>
      </c>
      <c r="D94" s="21">
        <v>36025.4</v>
      </c>
      <c r="E94" s="18" t="s">
        <v>1105</v>
      </c>
      <c r="F94" s="18" t="s">
        <v>953</v>
      </c>
      <c r="G94" s="18" t="s">
        <v>65</v>
      </c>
      <c r="H94" s="18">
        <v>0</v>
      </c>
      <c r="I94" s="100">
        <f aca="true" t="shared" si="5" ref="I94:I106">D94-H94</f>
        <v>36025.4</v>
      </c>
      <c r="J94" s="18" t="s">
        <v>60</v>
      </c>
      <c r="K94" s="18" t="s">
        <v>4</v>
      </c>
      <c r="L94" s="91"/>
    </row>
    <row r="95" spans="1:12" ht="12.75" outlineLevel="2">
      <c r="A95" s="18">
        <v>2</v>
      </c>
      <c r="B95" s="18" t="s">
        <v>1106</v>
      </c>
      <c r="C95" s="18" t="s">
        <v>988</v>
      </c>
      <c r="D95" s="21">
        <v>5154.75</v>
      </c>
      <c r="E95" s="18" t="s">
        <v>1107</v>
      </c>
      <c r="F95" s="18" t="s">
        <v>953</v>
      </c>
      <c r="G95" s="18" t="s">
        <v>65</v>
      </c>
      <c r="H95" s="18">
        <v>0</v>
      </c>
      <c r="I95" s="100">
        <f t="shared" si="5"/>
        <v>5154.75</v>
      </c>
      <c r="J95" s="18" t="s">
        <v>60</v>
      </c>
      <c r="K95" s="18" t="s">
        <v>4</v>
      </c>
      <c r="L95" s="91"/>
    </row>
    <row r="96" spans="1:12" ht="12.75" outlineLevel="2">
      <c r="A96" s="18">
        <v>3</v>
      </c>
      <c r="B96" s="18" t="s">
        <v>1108</v>
      </c>
      <c r="C96" s="18" t="s">
        <v>988</v>
      </c>
      <c r="D96" s="21">
        <v>1477.57</v>
      </c>
      <c r="E96" s="18" t="s">
        <v>1109</v>
      </c>
      <c r="F96" s="18" t="s">
        <v>953</v>
      </c>
      <c r="G96" s="18" t="s">
        <v>65</v>
      </c>
      <c r="H96" s="18">
        <v>0</v>
      </c>
      <c r="I96" s="100">
        <f t="shared" si="5"/>
        <v>1477.57</v>
      </c>
      <c r="J96" s="18" t="s">
        <v>60</v>
      </c>
      <c r="K96" s="18" t="s">
        <v>4</v>
      </c>
      <c r="L96" s="91"/>
    </row>
    <row r="97" spans="1:12" ht="12.75" outlineLevel="2">
      <c r="A97" s="18">
        <v>4</v>
      </c>
      <c r="B97" s="18" t="s">
        <v>1110</v>
      </c>
      <c r="C97" s="18" t="s">
        <v>988</v>
      </c>
      <c r="D97" s="21">
        <v>299.1</v>
      </c>
      <c r="E97" s="18" t="s">
        <v>1111</v>
      </c>
      <c r="F97" s="18" t="s">
        <v>953</v>
      </c>
      <c r="G97" s="18" t="s">
        <v>65</v>
      </c>
      <c r="H97" s="18">
        <v>0</v>
      </c>
      <c r="I97" s="100">
        <f t="shared" si="5"/>
        <v>299.1</v>
      </c>
      <c r="J97" s="18" t="s">
        <v>60</v>
      </c>
      <c r="K97" s="18" t="s">
        <v>4</v>
      </c>
      <c r="L97" s="91"/>
    </row>
    <row r="98" spans="1:12" ht="12.75" outlineLevel="2">
      <c r="A98" s="18">
        <v>5</v>
      </c>
      <c r="B98" s="18" t="s">
        <v>1112</v>
      </c>
      <c r="C98" s="18" t="s">
        <v>988</v>
      </c>
      <c r="D98" s="21">
        <v>4516.97</v>
      </c>
      <c r="E98" s="18" t="s">
        <v>1113</v>
      </c>
      <c r="F98" s="18" t="s">
        <v>953</v>
      </c>
      <c r="G98" s="18" t="s">
        <v>65</v>
      </c>
      <c r="H98" s="18">
        <v>0</v>
      </c>
      <c r="I98" s="100">
        <f t="shared" si="5"/>
        <v>4516.97</v>
      </c>
      <c r="J98" s="18" t="s">
        <v>60</v>
      </c>
      <c r="K98" s="18" t="s">
        <v>4</v>
      </c>
      <c r="L98" s="91"/>
    </row>
    <row r="99" spans="1:12" ht="12.75" outlineLevel="2">
      <c r="A99" s="18">
        <v>6</v>
      </c>
      <c r="B99" s="18" t="s">
        <v>1114</v>
      </c>
      <c r="C99" s="18" t="s">
        <v>988</v>
      </c>
      <c r="D99" s="21">
        <v>2047.2</v>
      </c>
      <c r="E99" s="18" t="s">
        <v>1115</v>
      </c>
      <c r="F99" s="18" t="s">
        <v>987</v>
      </c>
      <c r="G99" s="18" t="s">
        <v>65</v>
      </c>
      <c r="H99" s="18">
        <v>0</v>
      </c>
      <c r="I99" s="100">
        <f t="shared" si="5"/>
        <v>2047.2</v>
      </c>
      <c r="J99" s="18" t="s">
        <v>60</v>
      </c>
      <c r="K99" s="18" t="s">
        <v>4</v>
      </c>
      <c r="L99" s="91"/>
    </row>
    <row r="100" spans="1:12" ht="12.75" outlineLevel="2">
      <c r="A100" s="18">
        <v>7</v>
      </c>
      <c r="B100" s="18" t="s">
        <v>1116</v>
      </c>
      <c r="C100" s="18" t="s">
        <v>988</v>
      </c>
      <c r="D100" s="21">
        <v>7624.82</v>
      </c>
      <c r="E100" s="18" t="s">
        <v>1117</v>
      </c>
      <c r="F100" s="18" t="s">
        <v>953</v>
      </c>
      <c r="G100" s="18" t="s">
        <v>65</v>
      </c>
      <c r="H100" s="18">
        <v>0</v>
      </c>
      <c r="I100" s="100">
        <f t="shared" si="5"/>
        <v>7624.82</v>
      </c>
      <c r="J100" s="18" t="s">
        <v>60</v>
      </c>
      <c r="K100" s="18" t="s">
        <v>4</v>
      </c>
      <c r="L100" s="91"/>
    </row>
    <row r="101" spans="1:12" ht="12.75" outlineLevel="2">
      <c r="A101" s="18">
        <v>8</v>
      </c>
      <c r="B101" s="18" t="s">
        <v>1118</v>
      </c>
      <c r="C101" s="18" t="s">
        <v>988</v>
      </c>
      <c r="D101" s="21">
        <v>302.8</v>
      </c>
      <c r="E101" s="18" t="s">
        <v>1119</v>
      </c>
      <c r="F101" s="18" t="s">
        <v>953</v>
      </c>
      <c r="G101" s="18" t="s">
        <v>65</v>
      </c>
      <c r="H101" s="18">
        <v>151.4</v>
      </c>
      <c r="I101" s="100">
        <f t="shared" si="5"/>
        <v>151.4</v>
      </c>
      <c r="J101" s="18" t="s">
        <v>60</v>
      </c>
      <c r="K101" s="18" t="s">
        <v>4</v>
      </c>
      <c r="L101" s="91"/>
    </row>
    <row r="102" spans="1:12" ht="12.75" outlineLevel="2">
      <c r="A102" s="18">
        <v>9</v>
      </c>
      <c r="B102" s="18" t="s">
        <v>1120</v>
      </c>
      <c r="C102" s="18" t="s">
        <v>988</v>
      </c>
      <c r="D102" s="21">
        <v>145.09</v>
      </c>
      <c r="E102" s="18" t="s">
        <v>1121</v>
      </c>
      <c r="F102" s="18" t="s">
        <v>953</v>
      </c>
      <c r="G102" s="18" t="s">
        <v>65</v>
      </c>
      <c r="H102" s="18">
        <v>0</v>
      </c>
      <c r="I102" s="100">
        <f t="shared" si="5"/>
        <v>145.09</v>
      </c>
      <c r="J102" s="18" t="s">
        <v>60</v>
      </c>
      <c r="K102" s="18" t="s">
        <v>4</v>
      </c>
      <c r="L102" s="91"/>
    </row>
    <row r="103" spans="1:12" ht="12.75" outlineLevel="2">
      <c r="A103" s="18">
        <v>10</v>
      </c>
      <c r="B103" s="18" t="s">
        <v>1122</v>
      </c>
      <c r="C103" s="18" t="s">
        <v>988</v>
      </c>
      <c r="D103" s="21">
        <v>17820.33</v>
      </c>
      <c r="E103" s="18" t="s">
        <v>1123</v>
      </c>
      <c r="F103" s="18" t="s">
        <v>953</v>
      </c>
      <c r="G103" s="18" t="s">
        <v>65</v>
      </c>
      <c r="H103" s="18">
        <v>0</v>
      </c>
      <c r="I103" s="100">
        <f t="shared" si="5"/>
        <v>17820.33</v>
      </c>
      <c r="J103" s="18" t="s">
        <v>60</v>
      </c>
      <c r="K103" s="18" t="s">
        <v>4</v>
      </c>
      <c r="L103" s="91"/>
    </row>
    <row r="104" spans="1:12" ht="12.75" outlineLevel="2">
      <c r="A104" s="18">
        <v>11</v>
      </c>
      <c r="B104" s="18" t="s">
        <v>1124</v>
      </c>
      <c r="C104" s="18" t="s">
        <v>988</v>
      </c>
      <c r="D104" s="21">
        <v>625</v>
      </c>
      <c r="E104" s="18" t="s">
        <v>1125</v>
      </c>
      <c r="F104" s="18" t="s">
        <v>953</v>
      </c>
      <c r="G104" s="18" t="s">
        <v>65</v>
      </c>
      <c r="H104" s="18">
        <v>0</v>
      </c>
      <c r="I104" s="100">
        <f t="shared" si="5"/>
        <v>625</v>
      </c>
      <c r="J104" s="18" t="s">
        <v>60</v>
      </c>
      <c r="K104" s="18" t="s">
        <v>4</v>
      </c>
      <c r="L104" s="91"/>
    </row>
    <row r="105" spans="1:11" ht="12.75" outlineLevel="2">
      <c r="A105" s="18">
        <v>12</v>
      </c>
      <c r="B105" s="18" t="s">
        <v>1126</v>
      </c>
      <c r="C105" s="18" t="s">
        <v>988</v>
      </c>
      <c r="D105" s="21">
        <v>150.04</v>
      </c>
      <c r="E105" s="18" t="s">
        <v>1127</v>
      </c>
      <c r="F105" s="18" t="s">
        <v>982</v>
      </c>
      <c r="G105" s="18" t="s">
        <v>65</v>
      </c>
      <c r="H105" s="18">
        <v>0</v>
      </c>
      <c r="I105" s="100">
        <f t="shared" si="5"/>
        <v>150.04</v>
      </c>
      <c r="J105" s="18" t="s">
        <v>60</v>
      </c>
      <c r="K105" s="18" t="s">
        <v>4</v>
      </c>
    </row>
    <row r="106" spans="1:11" ht="12.75" outlineLevel="2">
      <c r="A106" s="18">
        <v>13</v>
      </c>
      <c r="B106" s="18" t="s">
        <v>1128</v>
      </c>
      <c r="C106" s="18" t="s">
        <v>1129</v>
      </c>
      <c r="D106" s="21">
        <v>6245.25</v>
      </c>
      <c r="E106" s="18" t="s">
        <v>1130</v>
      </c>
      <c r="F106" s="18" t="s">
        <v>1129</v>
      </c>
      <c r="G106" s="18" t="s">
        <v>65</v>
      </c>
      <c r="H106" s="18">
        <v>0</v>
      </c>
      <c r="I106" s="100">
        <f t="shared" si="5"/>
        <v>6245.25</v>
      </c>
      <c r="J106" s="18" t="s">
        <v>60</v>
      </c>
      <c r="K106" s="18" t="s">
        <v>4</v>
      </c>
    </row>
    <row r="107" spans="1:11" s="90" customFormat="1" ht="12.75" outlineLevel="1">
      <c r="A107" s="29"/>
      <c r="B107" s="29"/>
      <c r="C107" s="29"/>
      <c r="D107" s="88">
        <f>SUBTOTAL(9,D94:D106)</f>
        <v>82434.31999999999</v>
      </c>
      <c r="E107" s="29"/>
      <c r="F107" s="29"/>
      <c r="G107" s="29"/>
      <c r="H107" s="29">
        <f>SUBTOTAL(9,H94:H106)</f>
        <v>151.4</v>
      </c>
      <c r="I107" s="103">
        <f>SUBTOTAL(9,I94:I106)</f>
        <v>82282.92</v>
      </c>
      <c r="J107" s="29"/>
      <c r="K107" s="29" t="s">
        <v>61</v>
      </c>
    </row>
    <row r="108" spans="1:11" ht="12.75" outlineLevel="2">
      <c r="A108" s="18">
        <v>1</v>
      </c>
      <c r="B108" s="18" t="s">
        <v>1131</v>
      </c>
      <c r="C108" s="18" t="s">
        <v>1055</v>
      </c>
      <c r="D108" s="21">
        <v>782.33</v>
      </c>
      <c r="E108" s="18" t="s">
        <v>1132</v>
      </c>
      <c r="F108" s="18" t="s">
        <v>1057</v>
      </c>
      <c r="G108" s="18" t="s">
        <v>65</v>
      </c>
      <c r="H108" s="18">
        <v>0</v>
      </c>
      <c r="I108" s="100">
        <f>D108-H108</f>
        <v>782.33</v>
      </c>
      <c r="J108" s="18" t="s">
        <v>437</v>
      </c>
      <c r="K108" s="18" t="s">
        <v>438</v>
      </c>
    </row>
    <row r="109" spans="1:11" s="90" customFormat="1" ht="12.75" outlineLevel="1">
      <c r="A109" s="29"/>
      <c r="B109" s="29"/>
      <c r="C109" s="29"/>
      <c r="D109" s="88">
        <f>SUBTOTAL(9,D108:D108)</f>
        <v>782.33</v>
      </c>
      <c r="E109" s="29"/>
      <c r="F109" s="29"/>
      <c r="G109" s="29"/>
      <c r="H109" s="29">
        <f>SUBTOTAL(9,H108:H108)</f>
        <v>0</v>
      </c>
      <c r="I109" s="103">
        <f>SUBTOTAL(9,I108:I108)</f>
        <v>782.33</v>
      </c>
      <c r="J109" s="29"/>
      <c r="K109" s="29" t="s">
        <v>439</v>
      </c>
    </row>
    <row r="110" spans="1:11" ht="12.75" outlineLevel="2">
      <c r="A110" s="18">
        <v>2</v>
      </c>
      <c r="B110" s="18" t="s">
        <v>1133</v>
      </c>
      <c r="C110" s="18" t="s">
        <v>1134</v>
      </c>
      <c r="D110" s="21">
        <v>1775.9</v>
      </c>
      <c r="E110" s="18" t="s">
        <v>1135</v>
      </c>
      <c r="F110" s="18" t="s">
        <v>953</v>
      </c>
      <c r="G110" s="18" t="s">
        <v>65</v>
      </c>
      <c r="H110" s="18">
        <v>0</v>
      </c>
      <c r="I110" s="100">
        <f>D110-H110</f>
        <v>1775.9</v>
      </c>
      <c r="J110" s="18" t="s">
        <v>68</v>
      </c>
      <c r="K110" s="18" t="s">
        <v>3</v>
      </c>
    </row>
    <row r="111" spans="1:11" s="90" customFormat="1" ht="12.75" outlineLevel="1">
      <c r="A111" s="29"/>
      <c r="B111" s="29"/>
      <c r="C111" s="29"/>
      <c r="D111" s="88">
        <f>SUBTOTAL(9,D110:D110)</f>
        <v>1775.9</v>
      </c>
      <c r="E111" s="29"/>
      <c r="F111" s="29"/>
      <c r="G111" s="29"/>
      <c r="H111" s="29">
        <f>SUBTOTAL(9,H110:H110)</f>
        <v>0</v>
      </c>
      <c r="I111" s="103">
        <f>SUBTOTAL(9,I110:I110)</f>
        <v>1775.9</v>
      </c>
      <c r="J111" s="29"/>
      <c r="K111" s="29" t="s">
        <v>69</v>
      </c>
    </row>
    <row r="112" spans="1:12" ht="12.75" outlineLevel="2">
      <c r="A112" s="18">
        <v>1</v>
      </c>
      <c r="B112" s="18" t="s">
        <v>1136</v>
      </c>
      <c r="C112" s="18" t="s">
        <v>992</v>
      </c>
      <c r="D112" s="21">
        <v>973.27</v>
      </c>
      <c r="E112" s="18" t="s">
        <v>1137</v>
      </c>
      <c r="F112" s="18" t="s">
        <v>994</v>
      </c>
      <c r="G112" s="18" t="s">
        <v>65</v>
      </c>
      <c r="H112" s="18">
        <v>0</v>
      </c>
      <c r="I112" s="100">
        <f>D112-H112</f>
        <v>973.27</v>
      </c>
      <c r="J112" s="18" t="s">
        <v>62</v>
      </c>
      <c r="K112" s="18" t="s">
        <v>8</v>
      </c>
      <c r="L112" s="91"/>
    </row>
    <row r="113" spans="1:12" ht="12.75" outlineLevel="2">
      <c r="A113" s="18">
        <v>2</v>
      </c>
      <c r="B113" s="18" t="s">
        <v>1138</v>
      </c>
      <c r="C113" s="18" t="s">
        <v>951</v>
      </c>
      <c r="D113" s="21">
        <v>4866.35</v>
      </c>
      <c r="E113" s="18" t="s">
        <v>1139</v>
      </c>
      <c r="F113" s="18" t="s">
        <v>1026</v>
      </c>
      <c r="G113" s="18" t="s">
        <v>65</v>
      </c>
      <c r="H113" s="18">
        <v>0</v>
      </c>
      <c r="I113" s="100">
        <f>D113-H113</f>
        <v>4866.35</v>
      </c>
      <c r="J113" s="18" t="s">
        <v>62</v>
      </c>
      <c r="K113" s="18" t="s">
        <v>8</v>
      </c>
      <c r="L113" s="91"/>
    </row>
    <row r="114" spans="1:12" s="90" customFormat="1" ht="12.75" outlineLevel="1">
      <c r="A114" s="29"/>
      <c r="B114" s="29"/>
      <c r="C114" s="29"/>
      <c r="D114" s="88">
        <f>SUBTOTAL(9,D112:D113)</f>
        <v>5839.620000000001</v>
      </c>
      <c r="E114" s="29"/>
      <c r="F114" s="29"/>
      <c r="G114" s="29"/>
      <c r="H114" s="29">
        <f>SUBTOTAL(9,H112:H113)</f>
        <v>0</v>
      </c>
      <c r="I114" s="103">
        <f>SUBTOTAL(9,I112:I113)</f>
        <v>5839.620000000001</v>
      </c>
      <c r="J114" s="29"/>
      <c r="K114" s="29" t="s">
        <v>63</v>
      </c>
      <c r="L114" s="92"/>
    </row>
    <row r="115" spans="1:12" ht="12.75" outlineLevel="2">
      <c r="A115" s="18">
        <v>1</v>
      </c>
      <c r="B115" s="18" t="s">
        <v>1140</v>
      </c>
      <c r="C115" s="18" t="s">
        <v>1057</v>
      </c>
      <c r="D115" s="21">
        <v>2899.95</v>
      </c>
      <c r="E115" s="18" t="s">
        <v>1141</v>
      </c>
      <c r="F115" s="18" t="s">
        <v>953</v>
      </c>
      <c r="G115" s="18" t="s">
        <v>65</v>
      </c>
      <c r="H115" s="18">
        <v>0</v>
      </c>
      <c r="I115" s="100">
        <f aca="true" t="shared" si="6" ref="I115:I123">D115-H115</f>
        <v>2899.95</v>
      </c>
      <c r="J115" s="18" t="s">
        <v>342</v>
      </c>
      <c r="K115" s="18" t="s">
        <v>343</v>
      </c>
      <c r="L115" s="91"/>
    </row>
    <row r="116" spans="1:12" ht="12.75" outlineLevel="2">
      <c r="A116" s="18">
        <v>2</v>
      </c>
      <c r="B116" s="18" t="s">
        <v>1142</v>
      </c>
      <c r="C116" s="18" t="s">
        <v>1143</v>
      </c>
      <c r="D116" s="21">
        <v>2904.64</v>
      </c>
      <c r="E116" s="18" t="s">
        <v>1144</v>
      </c>
      <c r="F116" s="18" t="s">
        <v>982</v>
      </c>
      <c r="G116" s="18" t="s">
        <v>65</v>
      </c>
      <c r="H116" s="18">
        <v>0</v>
      </c>
      <c r="I116" s="100">
        <f t="shared" si="6"/>
        <v>2904.64</v>
      </c>
      <c r="J116" s="18" t="s">
        <v>342</v>
      </c>
      <c r="K116" s="18" t="s">
        <v>343</v>
      </c>
      <c r="L116" s="91"/>
    </row>
    <row r="117" spans="1:12" ht="12.75" outlineLevel="2">
      <c r="A117" s="18">
        <v>3</v>
      </c>
      <c r="B117" s="18" t="s">
        <v>1145</v>
      </c>
      <c r="C117" s="18" t="s">
        <v>1134</v>
      </c>
      <c r="D117" s="21">
        <v>592.4</v>
      </c>
      <c r="E117" s="18" t="s">
        <v>1146</v>
      </c>
      <c r="F117" s="18" t="s">
        <v>1026</v>
      </c>
      <c r="G117" s="18" t="s">
        <v>65</v>
      </c>
      <c r="H117" s="18">
        <v>0</v>
      </c>
      <c r="I117" s="100">
        <f t="shared" si="6"/>
        <v>592.4</v>
      </c>
      <c r="J117" s="18" t="s">
        <v>342</v>
      </c>
      <c r="K117" s="18" t="s">
        <v>343</v>
      </c>
      <c r="L117" s="91"/>
    </row>
    <row r="118" spans="1:12" ht="12.75" outlineLevel="2">
      <c r="A118" s="18">
        <v>4</v>
      </c>
      <c r="B118" s="18" t="s">
        <v>1147</v>
      </c>
      <c r="C118" s="18" t="s">
        <v>1134</v>
      </c>
      <c r="D118" s="21">
        <v>1232.74</v>
      </c>
      <c r="E118" s="18" t="s">
        <v>1148</v>
      </c>
      <c r="F118" s="18" t="s">
        <v>1129</v>
      </c>
      <c r="G118" s="18" t="s">
        <v>65</v>
      </c>
      <c r="H118" s="18">
        <v>0</v>
      </c>
      <c r="I118" s="100">
        <f t="shared" si="6"/>
        <v>1232.74</v>
      </c>
      <c r="J118" s="18" t="s">
        <v>342</v>
      </c>
      <c r="K118" s="18" t="s">
        <v>343</v>
      </c>
      <c r="L118" s="91"/>
    </row>
    <row r="119" spans="1:12" ht="12.75" outlineLevel="2">
      <c r="A119" s="18">
        <v>5</v>
      </c>
      <c r="B119" s="18" t="s">
        <v>1149</v>
      </c>
      <c r="C119" s="18" t="s">
        <v>1150</v>
      </c>
      <c r="D119" s="21">
        <v>821.42</v>
      </c>
      <c r="E119" s="18" t="s">
        <v>1151</v>
      </c>
      <c r="F119" s="18" t="s">
        <v>1026</v>
      </c>
      <c r="G119" s="18" t="s">
        <v>65</v>
      </c>
      <c r="H119" s="18">
        <v>0</v>
      </c>
      <c r="I119" s="100">
        <f t="shared" si="6"/>
        <v>821.42</v>
      </c>
      <c r="J119" s="18" t="s">
        <v>342</v>
      </c>
      <c r="K119" s="18" t="s">
        <v>343</v>
      </c>
      <c r="L119" s="91"/>
    </row>
    <row r="120" spans="1:11" ht="12.75" outlineLevel="2">
      <c r="A120" s="18">
        <v>6</v>
      </c>
      <c r="B120" s="18" t="s">
        <v>1152</v>
      </c>
      <c r="C120" s="18" t="s">
        <v>1153</v>
      </c>
      <c r="D120" s="21">
        <v>376.28</v>
      </c>
      <c r="E120" s="18" t="s">
        <v>1154</v>
      </c>
      <c r="F120" s="18" t="s">
        <v>1026</v>
      </c>
      <c r="G120" s="18" t="s">
        <v>65</v>
      </c>
      <c r="H120" s="18">
        <v>0</v>
      </c>
      <c r="I120" s="100">
        <f t="shared" si="6"/>
        <v>376.28</v>
      </c>
      <c r="J120" s="18" t="s">
        <v>342</v>
      </c>
      <c r="K120" s="18" t="s">
        <v>343</v>
      </c>
    </row>
    <row r="121" spans="1:11" ht="12.75" outlineLevel="2">
      <c r="A121" s="18">
        <v>7</v>
      </c>
      <c r="B121" s="18" t="s">
        <v>1155</v>
      </c>
      <c r="C121" s="18" t="s">
        <v>1052</v>
      </c>
      <c r="D121" s="21">
        <v>899.56</v>
      </c>
      <c r="E121" s="18" t="s">
        <v>1156</v>
      </c>
      <c r="F121" s="18" t="s">
        <v>1026</v>
      </c>
      <c r="G121" s="18" t="s">
        <v>65</v>
      </c>
      <c r="H121" s="18">
        <v>0</v>
      </c>
      <c r="I121" s="100">
        <f t="shared" si="6"/>
        <v>899.56</v>
      </c>
      <c r="J121" s="18" t="s">
        <v>342</v>
      </c>
      <c r="K121" s="18" t="s">
        <v>343</v>
      </c>
    </row>
    <row r="122" spans="1:11" ht="12.75" outlineLevel="2">
      <c r="A122" s="18">
        <v>8</v>
      </c>
      <c r="B122" s="18" t="s">
        <v>1157</v>
      </c>
      <c r="C122" s="18" t="s">
        <v>1057</v>
      </c>
      <c r="D122" s="21">
        <v>513.2</v>
      </c>
      <c r="E122" s="18" t="s">
        <v>1158</v>
      </c>
      <c r="F122" s="18" t="s">
        <v>1026</v>
      </c>
      <c r="G122" s="18" t="s">
        <v>65</v>
      </c>
      <c r="H122" s="18">
        <v>0</v>
      </c>
      <c r="I122" s="100">
        <f t="shared" si="6"/>
        <v>513.2</v>
      </c>
      <c r="J122" s="18" t="s">
        <v>342</v>
      </c>
      <c r="K122" s="18" t="s">
        <v>343</v>
      </c>
    </row>
    <row r="123" spans="1:11" ht="12.75" outlineLevel="2">
      <c r="A123" s="18">
        <v>9</v>
      </c>
      <c r="B123" s="18" t="s">
        <v>1159</v>
      </c>
      <c r="C123" s="18" t="s">
        <v>1134</v>
      </c>
      <c r="D123" s="21">
        <v>821.42</v>
      </c>
      <c r="E123" s="18" t="s">
        <v>1160</v>
      </c>
      <c r="F123" s="18" t="s">
        <v>1026</v>
      </c>
      <c r="G123" s="18" t="s">
        <v>65</v>
      </c>
      <c r="H123" s="18">
        <v>0</v>
      </c>
      <c r="I123" s="100">
        <f t="shared" si="6"/>
        <v>821.42</v>
      </c>
      <c r="J123" s="18" t="s">
        <v>342</v>
      </c>
      <c r="K123" s="18" t="s">
        <v>343</v>
      </c>
    </row>
    <row r="124" spans="1:11" ht="12.75" outlineLevel="1">
      <c r="A124" s="29"/>
      <c r="B124" s="29"/>
      <c r="C124" s="29"/>
      <c r="D124" s="88">
        <f>SUBTOTAL(9,D115:D123)</f>
        <v>11061.61</v>
      </c>
      <c r="E124" s="29"/>
      <c r="F124" s="29"/>
      <c r="G124" s="29"/>
      <c r="H124" s="29">
        <f>SUBTOTAL(9,H115:H123)</f>
        <v>0</v>
      </c>
      <c r="I124" s="103">
        <f>SUBTOTAL(9,I115:I123)</f>
        <v>11061.61</v>
      </c>
      <c r="J124" s="29"/>
      <c r="K124" s="29" t="s">
        <v>344</v>
      </c>
    </row>
    <row r="125" spans="1:11" ht="12.75">
      <c r="A125" s="29"/>
      <c r="B125" s="29"/>
      <c r="C125" s="29"/>
      <c r="D125" s="88">
        <f>SUBTOTAL(9,D8:D123)</f>
        <v>301036.27000000014</v>
      </c>
      <c r="E125" s="29"/>
      <c r="F125" s="29"/>
      <c r="G125" s="29"/>
      <c r="H125" s="29">
        <f>SUBTOTAL(9,H8:H123)</f>
        <v>958.87</v>
      </c>
      <c r="I125" s="103">
        <f>SUBTOTAL(9,I8:I123)</f>
        <v>300077.40000000014</v>
      </c>
      <c r="J125" s="29"/>
      <c r="K125" s="29" t="s">
        <v>64</v>
      </c>
    </row>
    <row r="126" spans="9:11" ht="12.75">
      <c r="I126" s="94">
        <v>-77.4</v>
      </c>
      <c r="K126" s="28" t="s">
        <v>1161</v>
      </c>
    </row>
    <row r="127" ht="12.75">
      <c r="I127" s="94">
        <f>SUM(I125:I126)</f>
        <v>300000.0000000001</v>
      </c>
    </row>
    <row r="129" ht="12.75">
      <c r="I129" s="94"/>
    </row>
  </sheetData>
  <sheetProtection/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1">
      <selection activeCell="P75" sqref="P75"/>
    </sheetView>
  </sheetViews>
  <sheetFormatPr defaultColWidth="9.140625" defaultRowHeight="12.75" outlineLevelRow="2"/>
  <cols>
    <col min="1" max="1" width="5.00390625" style="28" customWidth="1"/>
    <col min="2" max="2" width="11.7109375" style="28" customWidth="1"/>
    <col min="3" max="3" width="9.140625" style="28" customWidth="1"/>
    <col min="4" max="4" width="11.140625" style="28" customWidth="1"/>
    <col min="5" max="8" width="9.140625" style="28" customWidth="1"/>
    <col min="9" max="9" width="12.28125" style="28" customWidth="1"/>
    <col min="10" max="10" width="9.140625" style="28" customWidth="1"/>
    <col min="11" max="11" width="28.8515625" style="28" customWidth="1"/>
    <col min="12" max="12" width="12.57421875" style="28" customWidth="1"/>
    <col min="13" max="15" width="9.140625" style="28" customWidth="1"/>
    <col min="16" max="16" width="11.7109375" style="28" customWidth="1"/>
    <col min="17" max="16384" width="9.140625" style="28" customWidth="1"/>
  </cols>
  <sheetData>
    <row r="2" spans="2:10" ht="12.75">
      <c r="B2" s="126" t="s">
        <v>26</v>
      </c>
      <c r="C2" s="126"/>
      <c r="I2" s="91"/>
      <c r="J2" s="91"/>
    </row>
    <row r="3" spans="2:10" ht="12.75">
      <c r="B3" s="126" t="s">
        <v>1284</v>
      </c>
      <c r="C3" s="126"/>
      <c r="I3" s="91"/>
      <c r="J3" s="91"/>
    </row>
    <row r="4" ht="12.75">
      <c r="I4" s="127" t="s">
        <v>27</v>
      </c>
    </row>
    <row r="5" ht="12.75">
      <c r="F5" s="128" t="s">
        <v>1285</v>
      </c>
    </row>
    <row r="7" spans="1:11" ht="51">
      <c r="A7" s="34" t="s">
        <v>28</v>
      </c>
      <c r="B7" s="35" t="s">
        <v>29</v>
      </c>
      <c r="C7" s="35" t="s">
        <v>30</v>
      </c>
      <c r="D7" s="36" t="s">
        <v>31</v>
      </c>
      <c r="E7" s="35" t="s">
        <v>32</v>
      </c>
      <c r="F7" s="35" t="s">
        <v>33</v>
      </c>
      <c r="G7" s="37" t="s">
        <v>34</v>
      </c>
      <c r="H7" s="36" t="s">
        <v>35</v>
      </c>
      <c r="I7" s="36" t="s">
        <v>1286</v>
      </c>
      <c r="J7" s="35" t="s">
        <v>36</v>
      </c>
      <c r="K7" s="37" t="s">
        <v>37</v>
      </c>
    </row>
    <row r="8" spans="1:11" ht="12.75" outlineLevel="2">
      <c r="A8" s="18">
        <v>1</v>
      </c>
      <c r="B8" s="18" t="s">
        <v>1287</v>
      </c>
      <c r="C8" s="18" t="s">
        <v>1166</v>
      </c>
      <c r="D8" s="21">
        <v>317.94</v>
      </c>
      <c r="E8" s="18" t="s">
        <v>1288</v>
      </c>
      <c r="F8" s="18" t="s">
        <v>1166</v>
      </c>
      <c r="G8" s="18" t="s">
        <v>65</v>
      </c>
      <c r="H8" s="18">
        <v>0</v>
      </c>
      <c r="I8" s="100">
        <f>D8-H8</f>
        <v>317.94</v>
      </c>
      <c r="J8" s="18" t="s">
        <v>1289</v>
      </c>
      <c r="K8" s="18" t="s">
        <v>25</v>
      </c>
    </row>
    <row r="9" spans="1:11" s="90" customFormat="1" ht="12.75" outlineLevel="1">
      <c r="A9" s="29"/>
      <c r="B9" s="29"/>
      <c r="C9" s="29"/>
      <c r="D9" s="88">
        <f>SUBTOTAL(9,D8:D8)</f>
        <v>317.94</v>
      </c>
      <c r="E9" s="29"/>
      <c r="F9" s="29"/>
      <c r="G9" s="29"/>
      <c r="H9" s="29">
        <f>SUBTOTAL(9,H8:H8)</f>
        <v>0</v>
      </c>
      <c r="I9" s="103">
        <f>SUBTOTAL(9,I8:I8)</f>
        <v>317.94</v>
      </c>
      <c r="J9" s="29"/>
      <c r="K9" s="89" t="s">
        <v>1290</v>
      </c>
    </row>
    <row r="10" spans="1:11" ht="12.75" outlineLevel="2">
      <c r="A10" s="18">
        <v>1</v>
      </c>
      <c r="B10" s="18" t="s">
        <v>1021</v>
      </c>
      <c r="C10" s="18" t="s">
        <v>1015</v>
      </c>
      <c r="D10" s="21">
        <v>113.5</v>
      </c>
      <c r="E10" s="18" t="s">
        <v>1022</v>
      </c>
      <c r="F10" s="18" t="s">
        <v>1015</v>
      </c>
      <c r="G10" s="18" t="s">
        <v>450</v>
      </c>
      <c r="H10" s="18">
        <v>0</v>
      </c>
      <c r="I10" s="100">
        <f aca="true" t="shared" si="0" ref="I10:I15">D10-H10</f>
        <v>113.5</v>
      </c>
      <c r="J10" s="18" t="s">
        <v>40</v>
      </c>
      <c r="K10" s="18" t="s">
        <v>19</v>
      </c>
    </row>
    <row r="11" spans="1:11" ht="12.75" outlineLevel="2">
      <c r="A11" s="18">
        <v>2</v>
      </c>
      <c r="B11" s="18" t="s">
        <v>1291</v>
      </c>
      <c r="C11" s="18" t="s">
        <v>1166</v>
      </c>
      <c r="D11" s="21">
        <v>9963.61</v>
      </c>
      <c r="E11" s="18" t="s">
        <v>1292</v>
      </c>
      <c r="F11" s="18" t="s">
        <v>1280</v>
      </c>
      <c r="G11" s="18" t="s">
        <v>65</v>
      </c>
      <c r="H11" s="18">
        <v>0</v>
      </c>
      <c r="I11" s="100">
        <f t="shared" si="0"/>
        <v>9963.61</v>
      </c>
      <c r="J11" s="18" t="s">
        <v>40</v>
      </c>
      <c r="K11" s="18" t="s">
        <v>19</v>
      </c>
    </row>
    <row r="12" spans="1:11" ht="12.75" outlineLevel="2">
      <c r="A12" s="18">
        <v>3</v>
      </c>
      <c r="B12" s="18" t="s">
        <v>1293</v>
      </c>
      <c r="C12" s="18" t="s">
        <v>1166</v>
      </c>
      <c r="D12" s="21">
        <v>2790.7</v>
      </c>
      <c r="E12" s="18" t="s">
        <v>1294</v>
      </c>
      <c r="F12" s="18" t="s">
        <v>1280</v>
      </c>
      <c r="G12" s="18" t="s">
        <v>65</v>
      </c>
      <c r="H12" s="18">
        <v>0</v>
      </c>
      <c r="I12" s="100">
        <f t="shared" si="0"/>
        <v>2790.7</v>
      </c>
      <c r="J12" s="18" t="s">
        <v>40</v>
      </c>
      <c r="K12" s="18" t="s">
        <v>19</v>
      </c>
    </row>
    <row r="13" spans="1:11" ht="12.75" outlineLevel="2">
      <c r="A13" s="18">
        <v>4</v>
      </c>
      <c r="B13" s="18" t="s">
        <v>1295</v>
      </c>
      <c r="C13" s="18" t="s">
        <v>1166</v>
      </c>
      <c r="D13" s="21">
        <v>5244.7</v>
      </c>
      <c r="E13" s="18" t="s">
        <v>1296</v>
      </c>
      <c r="F13" s="18" t="s">
        <v>1280</v>
      </c>
      <c r="G13" s="18" t="s">
        <v>65</v>
      </c>
      <c r="H13" s="18">
        <v>0</v>
      </c>
      <c r="I13" s="100">
        <f t="shared" si="0"/>
        <v>5244.7</v>
      </c>
      <c r="J13" s="18" t="s">
        <v>40</v>
      </c>
      <c r="K13" s="18" t="s">
        <v>19</v>
      </c>
    </row>
    <row r="14" spans="1:11" ht="12.75" outlineLevel="2">
      <c r="A14" s="18">
        <v>5</v>
      </c>
      <c r="B14" s="18" t="s">
        <v>1297</v>
      </c>
      <c r="C14" s="18" t="s">
        <v>1166</v>
      </c>
      <c r="D14" s="21">
        <v>2486</v>
      </c>
      <c r="E14" s="18" t="s">
        <v>1298</v>
      </c>
      <c r="F14" s="18" t="s">
        <v>1280</v>
      </c>
      <c r="G14" s="18" t="s">
        <v>65</v>
      </c>
      <c r="H14" s="18">
        <v>0</v>
      </c>
      <c r="I14" s="100">
        <f t="shared" si="0"/>
        <v>2486</v>
      </c>
      <c r="J14" s="18" t="s">
        <v>40</v>
      </c>
      <c r="K14" s="18" t="s">
        <v>19</v>
      </c>
    </row>
    <row r="15" spans="1:11" ht="12.75" outlineLevel="2">
      <c r="A15" s="18">
        <v>6</v>
      </c>
      <c r="B15" s="18" t="s">
        <v>1299</v>
      </c>
      <c r="C15" s="18" t="s">
        <v>1166</v>
      </c>
      <c r="D15" s="21">
        <v>1274.83</v>
      </c>
      <c r="E15" s="18" t="s">
        <v>1300</v>
      </c>
      <c r="F15" s="18" t="s">
        <v>1280</v>
      </c>
      <c r="G15" s="18" t="s">
        <v>65</v>
      </c>
      <c r="H15" s="18">
        <v>0</v>
      </c>
      <c r="I15" s="100">
        <f t="shared" si="0"/>
        <v>1274.83</v>
      </c>
      <c r="J15" s="18" t="s">
        <v>40</v>
      </c>
      <c r="K15" s="18" t="s">
        <v>19</v>
      </c>
    </row>
    <row r="16" spans="1:11" s="90" customFormat="1" ht="12.75" outlineLevel="1">
      <c r="A16" s="29"/>
      <c r="B16" s="29"/>
      <c r="C16" s="29"/>
      <c r="D16" s="88">
        <f>SUBTOTAL(9,D10:D15)</f>
        <v>21873.340000000004</v>
      </c>
      <c r="E16" s="29"/>
      <c r="F16" s="29"/>
      <c r="G16" s="29"/>
      <c r="H16" s="29">
        <f>SUBTOTAL(9,H10:H15)</f>
        <v>0</v>
      </c>
      <c r="I16" s="103">
        <f>SUBTOTAL(9,I10:I15)</f>
        <v>21873.340000000004</v>
      </c>
      <c r="J16" s="29"/>
      <c r="K16" s="29" t="s">
        <v>41</v>
      </c>
    </row>
    <row r="17" spans="1:11" ht="12.75" outlineLevel="2">
      <c r="A17" s="18">
        <v>1</v>
      </c>
      <c r="B17" s="18" t="s">
        <v>1301</v>
      </c>
      <c r="C17" s="18" t="s">
        <v>1166</v>
      </c>
      <c r="D17" s="21">
        <v>3651.96</v>
      </c>
      <c r="E17" s="18" t="s">
        <v>1302</v>
      </c>
      <c r="F17" s="18" t="s">
        <v>1211</v>
      </c>
      <c r="G17" s="18" t="s">
        <v>65</v>
      </c>
      <c r="H17" s="18">
        <v>0</v>
      </c>
      <c r="I17" s="100">
        <f>D17-H17</f>
        <v>3651.96</v>
      </c>
      <c r="J17" s="18" t="s">
        <v>44</v>
      </c>
      <c r="K17" s="18" t="s">
        <v>21</v>
      </c>
    </row>
    <row r="18" spans="1:11" s="90" customFormat="1" ht="12.75" outlineLevel="1">
      <c r="A18" s="29"/>
      <c r="B18" s="29"/>
      <c r="C18" s="29"/>
      <c r="D18" s="88">
        <f>SUBTOTAL(9,D17:D17)</f>
        <v>3651.96</v>
      </c>
      <c r="E18" s="29"/>
      <c r="F18" s="29"/>
      <c r="G18" s="29"/>
      <c r="H18" s="29">
        <f>SUBTOTAL(9,H17:H17)</f>
        <v>0</v>
      </c>
      <c r="I18" s="103">
        <f>SUBTOTAL(9,I17:I17)</f>
        <v>3651.96</v>
      </c>
      <c r="J18" s="29"/>
      <c r="K18" s="29" t="s">
        <v>45</v>
      </c>
    </row>
    <row r="19" spans="1:11" ht="12.75" outlineLevel="2">
      <c r="A19" s="18">
        <v>1</v>
      </c>
      <c r="B19" s="18" t="s">
        <v>1303</v>
      </c>
      <c r="C19" s="18" t="s">
        <v>1166</v>
      </c>
      <c r="D19" s="21">
        <v>1783.24</v>
      </c>
      <c r="E19" s="18" t="s">
        <v>1304</v>
      </c>
      <c r="F19" s="18" t="s">
        <v>1192</v>
      </c>
      <c r="G19" s="18" t="s">
        <v>65</v>
      </c>
      <c r="H19" s="18">
        <v>0</v>
      </c>
      <c r="I19" s="100">
        <f>D19-H19</f>
        <v>1783.24</v>
      </c>
      <c r="J19" s="18" t="s">
        <v>243</v>
      </c>
      <c r="K19" s="18" t="s">
        <v>244</v>
      </c>
    </row>
    <row r="20" spans="1:11" s="90" customFormat="1" ht="12.75" outlineLevel="1">
      <c r="A20" s="29"/>
      <c r="B20" s="29"/>
      <c r="C20" s="29"/>
      <c r="D20" s="88">
        <f>SUBTOTAL(9,D19:D19)</f>
        <v>1783.24</v>
      </c>
      <c r="E20" s="29"/>
      <c r="F20" s="29"/>
      <c r="G20" s="29"/>
      <c r="H20" s="29">
        <f>SUBTOTAL(9,H19:H19)</f>
        <v>0</v>
      </c>
      <c r="I20" s="103">
        <f>SUBTOTAL(9,I19:I19)</f>
        <v>1783.24</v>
      </c>
      <c r="J20" s="29"/>
      <c r="K20" s="29" t="s">
        <v>245</v>
      </c>
    </row>
    <row r="21" spans="1:11" ht="12.75" outlineLevel="2">
      <c r="A21" s="18">
        <v>1</v>
      </c>
      <c r="B21" s="18" t="s">
        <v>1305</v>
      </c>
      <c r="C21" s="18" t="s">
        <v>1166</v>
      </c>
      <c r="D21" s="21">
        <v>10361.63</v>
      </c>
      <c r="E21" s="18" t="s">
        <v>1306</v>
      </c>
      <c r="F21" s="18" t="s">
        <v>1206</v>
      </c>
      <c r="G21" s="18" t="s">
        <v>65</v>
      </c>
      <c r="H21" s="18">
        <v>0</v>
      </c>
      <c r="I21" s="100">
        <f>D21-H21</f>
        <v>10361.63</v>
      </c>
      <c r="J21" s="18" t="s">
        <v>66</v>
      </c>
      <c r="K21" s="18" t="s">
        <v>0</v>
      </c>
    </row>
    <row r="22" spans="1:11" s="90" customFormat="1" ht="12.75" outlineLevel="1">
      <c r="A22" s="29"/>
      <c r="B22" s="29"/>
      <c r="C22" s="29"/>
      <c r="D22" s="88">
        <f>SUBTOTAL(9,D21:D21)</f>
        <v>10361.63</v>
      </c>
      <c r="E22" s="29"/>
      <c r="F22" s="29"/>
      <c r="G22" s="29"/>
      <c r="H22" s="29">
        <f>SUBTOTAL(9,H21:H21)</f>
        <v>0</v>
      </c>
      <c r="I22" s="103">
        <f>SUBTOTAL(9,I21:I21)</f>
        <v>10361.63</v>
      </c>
      <c r="J22" s="29"/>
      <c r="K22" s="29" t="s">
        <v>67</v>
      </c>
    </row>
    <row r="23" spans="1:11" ht="12.75" outlineLevel="2">
      <c r="A23" s="18">
        <v>1</v>
      </c>
      <c r="B23" s="18" t="s">
        <v>1307</v>
      </c>
      <c r="C23" s="18" t="s">
        <v>1308</v>
      </c>
      <c r="D23" s="21">
        <v>5024.96</v>
      </c>
      <c r="E23" s="18" t="s">
        <v>1309</v>
      </c>
      <c r="F23" s="18" t="s">
        <v>1310</v>
      </c>
      <c r="G23" s="18" t="s">
        <v>65</v>
      </c>
      <c r="H23" s="18">
        <v>0</v>
      </c>
      <c r="I23" s="100">
        <f>D23-H23</f>
        <v>5024.96</v>
      </c>
      <c r="J23" s="18" t="s">
        <v>257</v>
      </c>
      <c r="K23" s="18" t="s">
        <v>2</v>
      </c>
    </row>
    <row r="24" spans="1:11" s="90" customFormat="1" ht="12.75" outlineLevel="1">
      <c r="A24" s="29"/>
      <c r="B24" s="29"/>
      <c r="C24" s="29"/>
      <c r="D24" s="88">
        <f>SUBTOTAL(9,D23:D23)</f>
        <v>5024.96</v>
      </c>
      <c r="E24" s="29"/>
      <c r="F24" s="29"/>
      <c r="G24" s="29"/>
      <c r="H24" s="29">
        <f>SUBTOTAL(9,H23:H23)</f>
        <v>0</v>
      </c>
      <c r="I24" s="103">
        <f>SUBTOTAL(9,I23:I23)</f>
        <v>5024.96</v>
      </c>
      <c r="J24" s="29"/>
      <c r="K24" s="29" t="s">
        <v>258</v>
      </c>
    </row>
    <row r="25" spans="1:11" ht="12.75" outlineLevel="2">
      <c r="A25" s="18">
        <v>1</v>
      </c>
      <c r="B25" s="18" t="s">
        <v>1311</v>
      </c>
      <c r="C25" s="18" t="s">
        <v>1312</v>
      </c>
      <c r="D25" s="21">
        <v>1185.72</v>
      </c>
      <c r="E25" s="18" t="s">
        <v>1313</v>
      </c>
      <c r="F25" s="18" t="s">
        <v>1280</v>
      </c>
      <c r="G25" s="18" t="s">
        <v>65</v>
      </c>
      <c r="H25" s="18">
        <v>0</v>
      </c>
      <c r="I25" s="100">
        <f>D25-H25</f>
        <v>1185.72</v>
      </c>
      <c r="J25" s="18" t="s">
        <v>46</v>
      </c>
      <c r="K25" s="18" t="s">
        <v>1</v>
      </c>
    </row>
    <row r="26" spans="1:11" ht="12.75" outlineLevel="2">
      <c r="A26" s="18">
        <v>2</v>
      </c>
      <c r="B26" s="18" t="s">
        <v>1314</v>
      </c>
      <c r="C26" s="18" t="s">
        <v>1315</v>
      </c>
      <c r="D26" s="21">
        <v>577.67</v>
      </c>
      <c r="E26" s="18" t="s">
        <v>1316</v>
      </c>
      <c r="F26" s="18" t="s">
        <v>1280</v>
      </c>
      <c r="G26" s="18" t="s">
        <v>65</v>
      </c>
      <c r="H26" s="18">
        <v>0</v>
      </c>
      <c r="I26" s="100">
        <f>D26-H26</f>
        <v>577.67</v>
      </c>
      <c r="J26" s="18" t="s">
        <v>46</v>
      </c>
      <c r="K26" s="18" t="s">
        <v>1</v>
      </c>
    </row>
    <row r="27" spans="1:11" ht="12.75" outlineLevel="2">
      <c r="A27" s="18">
        <v>3</v>
      </c>
      <c r="B27" s="18" t="s">
        <v>1317</v>
      </c>
      <c r="C27" s="18" t="s">
        <v>1166</v>
      </c>
      <c r="D27" s="21">
        <v>19492.75</v>
      </c>
      <c r="E27" s="18" t="s">
        <v>218</v>
      </c>
      <c r="F27" s="18" t="s">
        <v>1280</v>
      </c>
      <c r="G27" s="18" t="s">
        <v>65</v>
      </c>
      <c r="H27" s="18">
        <v>0</v>
      </c>
      <c r="I27" s="100">
        <f>D27-H27</f>
        <v>19492.75</v>
      </c>
      <c r="J27" s="18" t="s">
        <v>46</v>
      </c>
      <c r="K27" s="18" t="s">
        <v>1</v>
      </c>
    </row>
    <row r="28" spans="1:11" s="90" customFormat="1" ht="12.75" outlineLevel="1">
      <c r="A28" s="29"/>
      <c r="B28" s="29"/>
      <c r="C28" s="29"/>
      <c r="D28" s="88">
        <f>SUBTOTAL(9,D25:D27)</f>
        <v>21256.14</v>
      </c>
      <c r="E28" s="29"/>
      <c r="F28" s="29"/>
      <c r="G28" s="29"/>
      <c r="H28" s="29">
        <f>SUBTOTAL(9,H25:H27)</f>
        <v>0</v>
      </c>
      <c r="I28" s="103">
        <f>SUBTOTAL(9,I25:I27)</f>
        <v>21256.14</v>
      </c>
      <c r="J28" s="29"/>
      <c r="K28" s="29" t="s">
        <v>47</v>
      </c>
    </row>
    <row r="29" spans="1:11" ht="12.75" outlineLevel="2">
      <c r="A29" s="18">
        <v>1</v>
      </c>
      <c r="B29" s="18" t="s">
        <v>1318</v>
      </c>
      <c r="C29" s="18" t="s">
        <v>1319</v>
      </c>
      <c r="D29" s="21">
        <v>1982.8</v>
      </c>
      <c r="E29" s="18" t="s">
        <v>1320</v>
      </c>
      <c r="F29" s="18" t="s">
        <v>1321</v>
      </c>
      <c r="G29" s="18" t="s">
        <v>65</v>
      </c>
      <c r="H29" s="18">
        <v>0</v>
      </c>
      <c r="I29" s="100">
        <f>D29-H29</f>
        <v>1982.8</v>
      </c>
      <c r="J29" s="18" t="s">
        <v>50</v>
      </c>
      <c r="K29" s="18" t="s">
        <v>6</v>
      </c>
    </row>
    <row r="30" spans="1:11" ht="12.75" outlineLevel="2">
      <c r="A30" s="18">
        <v>2</v>
      </c>
      <c r="B30" s="18" t="s">
        <v>1322</v>
      </c>
      <c r="C30" s="18" t="s">
        <v>1312</v>
      </c>
      <c r="D30" s="21">
        <v>4467.38</v>
      </c>
      <c r="E30" s="18" t="s">
        <v>1323</v>
      </c>
      <c r="F30" s="18" t="s">
        <v>1166</v>
      </c>
      <c r="G30" s="18" t="s">
        <v>65</v>
      </c>
      <c r="H30" s="18">
        <v>0</v>
      </c>
      <c r="I30" s="100">
        <f>D30-H30</f>
        <v>4467.38</v>
      </c>
      <c r="J30" s="18" t="s">
        <v>50</v>
      </c>
      <c r="K30" s="18" t="s">
        <v>6</v>
      </c>
    </row>
    <row r="31" spans="1:11" ht="12.75" outlineLevel="2">
      <c r="A31" s="18">
        <v>3</v>
      </c>
      <c r="B31" s="18" t="s">
        <v>1324</v>
      </c>
      <c r="C31" s="18" t="s">
        <v>1166</v>
      </c>
      <c r="D31" s="21">
        <v>1136.97</v>
      </c>
      <c r="E31" s="18" t="s">
        <v>1325</v>
      </c>
      <c r="F31" s="18" t="s">
        <v>1206</v>
      </c>
      <c r="G31" s="18" t="s">
        <v>65</v>
      </c>
      <c r="H31" s="18">
        <v>0</v>
      </c>
      <c r="I31" s="100">
        <f>D31-H31</f>
        <v>1136.97</v>
      </c>
      <c r="J31" s="18" t="s">
        <v>50</v>
      </c>
      <c r="K31" s="18" t="s">
        <v>6</v>
      </c>
    </row>
    <row r="32" spans="1:11" s="90" customFormat="1" ht="12.75" outlineLevel="1">
      <c r="A32" s="29"/>
      <c r="B32" s="29"/>
      <c r="C32" s="29"/>
      <c r="D32" s="88">
        <f>SUBTOTAL(9,D29:D31)</f>
        <v>7587.150000000001</v>
      </c>
      <c r="E32" s="29"/>
      <c r="F32" s="29"/>
      <c r="G32" s="29"/>
      <c r="H32" s="29">
        <f>SUBTOTAL(9,H29:H31)</f>
        <v>0</v>
      </c>
      <c r="I32" s="103">
        <f>SUBTOTAL(9,I29:I31)</f>
        <v>7587.150000000001</v>
      </c>
      <c r="J32" s="29"/>
      <c r="K32" s="29" t="s">
        <v>51</v>
      </c>
    </row>
    <row r="33" spans="1:11" ht="12.75" outlineLevel="2">
      <c r="A33" s="18">
        <v>1</v>
      </c>
      <c r="B33" s="18" t="s">
        <v>745</v>
      </c>
      <c r="C33" s="18" t="s">
        <v>1166</v>
      </c>
      <c r="D33" s="21">
        <v>299.1</v>
      </c>
      <c r="E33" s="18" t="s">
        <v>1326</v>
      </c>
      <c r="F33" s="18" t="s">
        <v>1280</v>
      </c>
      <c r="G33" s="18" t="s">
        <v>65</v>
      </c>
      <c r="H33" s="18">
        <v>0</v>
      </c>
      <c r="I33" s="100">
        <f>D33-H33</f>
        <v>299.1</v>
      </c>
      <c r="J33" s="18" t="s">
        <v>395</v>
      </c>
      <c r="K33" s="18" t="s">
        <v>396</v>
      </c>
    </row>
    <row r="34" spans="1:11" ht="12.75" outlineLevel="2">
      <c r="A34" s="18">
        <v>2</v>
      </c>
      <c r="B34" s="18" t="s">
        <v>760</v>
      </c>
      <c r="C34" s="18" t="s">
        <v>1166</v>
      </c>
      <c r="D34" s="21">
        <v>2826.54</v>
      </c>
      <c r="E34" s="18" t="s">
        <v>1327</v>
      </c>
      <c r="F34" s="18" t="s">
        <v>1192</v>
      </c>
      <c r="G34" s="18" t="s">
        <v>65</v>
      </c>
      <c r="H34" s="18">
        <v>0</v>
      </c>
      <c r="I34" s="100">
        <f>D34-H34</f>
        <v>2826.54</v>
      </c>
      <c r="J34" s="18" t="s">
        <v>395</v>
      </c>
      <c r="K34" s="18" t="s">
        <v>396</v>
      </c>
    </row>
    <row r="35" spans="1:11" s="90" customFormat="1" ht="12.75" outlineLevel="1">
      <c r="A35" s="29"/>
      <c r="B35" s="29"/>
      <c r="C35" s="29"/>
      <c r="D35" s="88">
        <f>SUBTOTAL(9,D33:D34)</f>
        <v>3125.64</v>
      </c>
      <c r="E35" s="29"/>
      <c r="F35" s="29"/>
      <c r="G35" s="29"/>
      <c r="H35" s="29">
        <f>SUBTOTAL(9,H33:H34)</f>
        <v>0</v>
      </c>
      <c r="I35" s="103">
        <f>SUBTOTAL(9,I33:I34)</f>
        <v>3125.64</v>
      </c>
      <c r="J35" s="29"/>
      <c r="K35" s="29" t="s">
        <v>397</v>
      </c>
    </row>
    <row r="36" spans="1:11" ht="12.75" outlineLevel="2">
      <c r="A36" s="18">
        <v>1</v>
      </c>
      <c r="B36" s="18" t="s">
        <v>1328</v>
      </c>
      <c r="C36" s="18" t="s">
        <v>1166</v>
      </c>
      <c r="D36" s="21">
        <v>1324.75</v>
      </c>
      <c r="E36" s="18" t="s">
        <v>1329</v>
      </c>
      <c r="F36" s="18" t="s">
        <v>1192</v>
      </c>
      <c r="G36" s="18" t="s">
        <v>65</v>
      </c>
      <c r="H36" s="18">
        <v>0</v>
      </c>
      <c r="I36" s="100">
        <f>D36-H36</f>
        <v>1324.75</v>
      </c>
      <c r="J36" s="18" t="s">
        <v>52</v>
      </c>
      <c r="K36" s="18" t="s">
        <v>7</v>
      </c>
    </row>
    <row r="37" spans="1:11" ht="12.75" outlineLevel="2">
      <c r="A37" s="18">
        <v>2</v>
      </c>
      <c r="B37" s="18" t="s">
        <v>1330</v>
      </c>
      <c r="C37" s="18" t="s">
        <v>1166</v>
      </c>
      <c r="D37" s="21">
        <v>3217.25</v>
      </c>
      <c r="E37" s="18" t="s">
        <v>1331</v>
      </c>
      <c r="F37" s="18" t="s">
        <v>1192</v>
      </c>
      <c r="G37" s="18" t="s">
        <v>65</v>
      </c>
      <c r="H37" s="18">
        <v>0</v>
      </c>
      <c r="I37" s="100">
        <f>D37-H37</f>
        <v>3217.25</v>
      </c>
      <c r="J37" s="18" t="s">
        <v>52</v>
      </c>
      <c r="K37" s="18" t="s">
        <v>7</v>
      </c>
    </row>
    <row r="38" spans="1:11" s="90" customFormat="1" ht="12.75" outlineLevel="1">
      <c r="A38" s="29"/>
      <c r="B38" s="29"/>
      <c r="C38" s="29"/>
      <c r="D38" s="88">
        <f>SUBTOTAL(9,D36:D37)</f>
        <v>4542</v>
      </c>
      <c r="E38" s="29"/>
      <c r="F38" s="29"/>
      <c r="G38" s="29"/>
      <c r="H38" s="29">
        <f>SUBTOTAL(9,H36:H37)</f>
        <v>0</v>
      </c>
      <c r="I38" s="103">
        <f>SUBTOTAL(9,I36:I37)</f>
        <v>4542</v>
      </c>
      <c r="J38" s="29"/>
      <c r="K38" s="29" t="s">
        <v>53</v>
      </c>
    </row>
    <row r="39" spans="1:11" ht="12.75" outlineLevel="2">
      <c r="A39" s="18">
        <v>1</v>
      </c>
      <c r="B39" s="18" t="s">
        <v>1332</v>
      </c>
      <c r="C39" s="18" t="s">
        <v>1333</v>
      </c>
      <c r="D39" s="21">
        <v>26592.82</v>
      </c>
      <c r="E39" s="18" t="s">
        <v>1334</v>
      </c>
      <c r="F39" s="18" t="s">
        <v>1335</v>
      </c>
      <c r="G39" s="18" t="s">
        <v>65</v>
      </c>
      <c r="H39" s="18">
        <v>0</v>
      </c>
      <c r="I39" s="100">
        <f>D39-H39</f>
        <v>26592.82</v>
      </c>
      <c r="J39" s="18" t="s">
        <v>54</v>
      </c>
      <c r="K39" s="18" t="s">
        <v>5</v>
      </c>
    </row>
    <row r="40" spans="1:11" ht="12.75" outlineLevel="2">
      <c r="A40" s="18">
        <v>2</v>
      </c>
      <c r="B40" s="18" t="s">
        <v>1336</v>
      </c>
      <c r="C40" s="18" t="s">
        <v>1166</v>
      </c>
      <c r="D40" s="21">
        <v>2379.27</v>
      </c>
      <c r="E40" s="18" t="s">
        <v>1337</v>
      </c>
      <c r="F40" s="18" t="s">
        <v>1211</v>
      </c>
      <c r="G40" s="18" t="s">
        <v>65</v>
      </c>
      <c r="H40" s="18">
        <v>0</v>
      </c>
      <c r="I40" s="100">
        <f>D40-H40</f>
        <v>2379.27</v>
      </c>
      <c r="J40" s="18" t="s">
        <v>54</v>
      </c>
      <c r="K40" s="18" t="s">
        <v>5</v>
      </c>
    </row>
    <row r="41" spans="1:11" ht="12.75" outlineLevel="2">
      <c r="A41" s="18">
        <v>3</v>
      </c>
      <c r="B41" s="18" t="s">
        <v>1209</v>
      </c>
      <c r="C41" s="18" t="s">
        <v>1166</v>
      </c>
      <c r="D41" s="21">
        <v>8405.7</v>
      </c>
      <c r="E41" s="18" t="s">
        <v>1210</v>
      </c>
      <c r="F41" s="18" t="s">
        <v>1211</v>
      </c>
      <c r="G41" s="130" t="s">
        <v>65</v>
      </c>
      <c r="H41" s="18">
        <v>0</v>
      </c>
      <c r="I41" s="100">
        <f>D41-H41</f>
        <v>8405.7</v>
      </c>
      <c r="J41" s="18" t="s">
        <v>54</v>
      </c>
      <c r="K41" s="18" t="s">
        <v>5</v>
      </c>
    </row>
    <row r="42" spans="1:11" s="90" customFormat="1" ht="12.75" outlineLevel="1">
      <c r="A42" s="29"/>
      <c r="B42" s="29"/>
      <c r="C42" s="29"/>
      <c r="D42" s="88">
        <f>SUBTOTAL(9,D39:D41)</f>
        <v>37377.79</v>
      </c>
      <c r="E42" s="29"/>
      <c r="F42" s="29"/>
      <c r="G42" s="29"/>
      <c r="H42" s="29">
        <f>SUBTOTAL(9,H39:H41)</f>
        <v>0</v>
      </c>
      <c r="I42" s="103">
        <f>SUBTOTAL(9,I39:I41)</f>
        <v>37377.79</v>
      </c>
      <c r="J42" s="29"/>
      <c r="K42" s="29" t="s">
        <v>55</v>
      </c>
    </row>
    <row r="43" spans="1:11" ht="12.75" outlineLevel="2">
      <c r="A43" s="18">
        <v>1</v>
      </c>
      <c r="B43" s="18" t="s">
        <v>1338</v>
      </c>
      <c r="C43" s="18" t="s">
        <v>1166</v>
      </c>
      <c r="D43" s="21">
        <v>383.36</v>
      </c>
      <c r="E43" s="18" t="s">
        <v>1339</v>
      </c>
      <c r="F43" s="18" t="s">
        <v>1166</v>
      </c>
      <c r="G43" s="18" t="s">
        <v>65</v>
      </c>
      <c r="H43" s="18">
        <v>0</v>
      </c>
      <c r="I43" s="100">
        <f aca="true" t="shared" si="1" ref="I43:I48">D43-H43</f>
        <v>383.36</v>
      </c>
      <c r="J43" s="18" t="s">
        <v>342</v>
      </c>
      <c r="K43" s="18" t="s">
        <v>13</v>
      </c>
    </row>
    <row r="44" spans="1:11" ht="12.75" outlineLevel="2">
      <c r="A44" s="18">
        <v>2</v>
      </c>
      <c r="B44" s="18" t="s">
        <v>1340</v>
      </c>
      <c r="C44" s="18" t="s">
        <v>987</v>
      </c>
      <c r="D44" s="21">
        <v>1344.08</v>
      </c>
      <c r="E44" s="18" t="s">
        <v>1341</v>
      </c>
      <c r="F44" s="18" t="s">
        <v>1211</v>
      </c>
      <c r="G44" s="18" t="s">
        <v>65</v>
      </c>
      <c r="H44" s="18">
        <v>0</v>
      </c>
      <c r="I44" s="100">
        <f t="shared" si="1"/>
        <v>1344.08</v>
      </c>
      <c r="J44" s="18" t="s">
        <v>342</v>
      </c>
      <c r="K44" s="18" t="s">
        <v>13</v>
      </c>
    </row>
    <row r="45" spans="1:11" ht="12.75" outlineLevel="2">
      <c r="A45" s="18">
        <v>3</v>
      </c>
      <c r="B45" s="18" t="s">
        <v>1342</v>
      </c>
      <c r="C45" s="18" t="s">
        <v>1129</v>
      </c>
      <c r="D45" s="21">
        <v>2067.46</v>
      </c>
      <c r="E45" s="18" t="s">
        <v>1343</v>
      </c>
      <c r="F45" s="18" t="s">
        <v>1211</v>
      </c>
      <c r="G45" s="18" t="s">
        <v>65</v>
      </c>
      <c r="H45" s="18">
        <v>0</v>
      </c>
      <c r="I45" s="100">
        <f t="shared" si="1"/>
        <v>2067.46</v>
      </c>
      <c r="J45" s="18" t="s">
        <v>342</v>
      </c>
      <c r="K45" s="18" t="s">
        <v>13</v>
      </c>
    </row>
    <row r="46" spans="1:11" ht="12.75" outlineLevel="2">
      <c r="A46" s="18">
        <v>4</v>
      </c>
      <c r="B46" s="18" t="s">
        <v>1344</v>
      </c>
      <c r="C46" s="18" t="s">
        <v>1036</v>
      </c>
      <c r="D46" s="21">
        <v>572.6</v>
      </c>
      <c r="E46" s="18" t="s">
        <v>1345</v>
      </c>
      <c r="F46" s="18" t="s">
        <v>1211</v>
      </c>
      <c r="G46" s="18" t="s">
        <v>65</v>
      </c>
      <c r="H46" s="18">
        <v>0</v>
      </c>
      <c r="I46" s="100">
        <f t="shared" si="1"/>
        <v>572.6</v>
      </c>
      <c r="J46" s="18" t="s">
        <v>342</v>
      </c>
      <c r="K46" s="18" t="s">
        <v>13</v>
      </c>
    </row>
    <row r="47" spans="1:11" ht="12.75" outlineLevel="2">
      <c r="A47" s="18">
        <v>5</v>
      </c>
      <c r="B47" s="18" t="s">
        <v>1346</v>
      </c>
      <c r="C47" s="18" t="s">
        <v>1015</v>
      </c>
      <c r="D47" s="21">
        <v>4837.33</v>
      </c>
      <c r="E47" s="18" t="s">
        <v>1347</v>
      </c>
      <c r="F47" s="18" t="s">
        <v>1211</v>
      </c>
      <c r="G47" s="18" t="s">
        <v>65</v>
      </c>
      <c r="H47" s="18">
        <v>0</v>
      </c>
      <c r="I47" s="100">
        <f t="shared" si="1"/>
        <v>4837.33</v>
      </c>
      <c r="J47" s="18" t="s">
        <v>342</v>
      </c>
      <c r="K47" s="18" t="s">
        <v>13</v>
      </c>
    </row>
    <row r="48" spans="1:11" ht="12.75" outlineLevel="2">
      <c r="A48" s="18">
        <v>6</v>
      </c>
      <c r="B48" s="18" t="s">
        <v>1348</v>
      </c>
      <c r="C48" s="18" t="s">
        <v>1335</v>
      </c>
      <c r="D48" s="21">
        <v>1415.22</v>
      </c>
      <c r="E48" s="18" t="s">
        <v>1349</v>
      </c>
      <c r="F48" s="18" t="s">
        <v>1211</v>
      </c>
      <c r="G48" s="18" t="s">
        <v>65</v>
      </c>
      <c r="H48" s="18">
        <v>0</v>
      </c>
      <c r="I48" s="100">
        <f t="shared" si="1"/>
        <v>1415.22</v>
      </c>
      <c r="J48" s="18" t="s">
        <v>342</v>
      </c>
      <c r="K48" s="18" t="s">
        <v>13</v>
      </c>
    </row>
    <row r="49" spans="1:11" s="90" customFormat="1" ht="12.75" outlineLevel="1">
      <c r="A49" s="29"/>
      <c r="B49" s="29"/>
      <c r="C49" s="29"/>
      <c r="D49" s="88">
        <f>SUBTOTAL(9,D43:D48)</f>
        <v>10620.05</v>
      </c>
      <c r="E49" s="29"/>
      <c r="F49" s="29"/>
      <c r="G49" s="29"/>
      <c r="H49" s="29">
        <f>SUBTOTAL(9,H43:H48)</f>
        <v>0</v>
      </c>
      <c r="I49" s="103">
        <f>SUBTOTAL(9,I43:I48)</f>
        <v>10620.05</v>
      </c>
      <c r="J49" s="29"/>
      <c r="K49" s="29" t="s">
        <v>1350</v>
      </c>
    </row>
    <row r="50" spans="1:11" ht="12.75" outlineLevel="2">
      <c r="A50" s="18">
        <v>1</v>
      </c>
      <c r="B50" s="18" t="s">
        <v>1351</v>
      </c>
      <c r="C50" s="18" t="s">
        <v>1319</v>
      </c>
      <c r="D50" s="21">
        <v>2460.25</v>
      </c>
      <c r="E50" s="18" t="s">
        <v>1352</v>
      </c>
      <c r="F50" s="18" t="s">
        <v>1319</v>
      </c>
      <c r="G50" s="18" t="s">
        <v>65</v>
      </c>
      <c r="H50" s="18">
        <v>0</v>
      </c>
      <c r="I50" s="100">
        <f aca="true" t="shared" si="2" ref="I50:I66">D50-H50</f>
        <v>2460.25</v>
      </c>
      <c r="J50" s="18" t="s">
        <v>60</v>
      </c>
      <c r="K50" s="18" t="s">
        <v>4</v>
      </c>
    </row>
    <row r="51" spans="1:11" ht="12.75" outlineLevel="2">
      <c r="A51" s="18">
        <v>2</v>
      </c>
      <c r="B51" s="18" t="s">
        <v>1353</v>
      </c>
      <c r="C51" s="18" t="s">
        <v>1312</v>
      </c>
      <c r="D51" s="21">
        <v>946.25</v>
      </c>
      <c r="E51" s="18" t="s">
        <v>1354</v>
      </c>
      <c r="F51" s="18" t="s">
        <v>1312</v>
      </c>
      <c r="G51" s="18" t="s">
        <v>65</v>
      </c>
      <c r="H51" s="18">
        <v>0</v>
      </c>
      <c r="I51" s="100">
        <f t="shared" si="2"/>
        <v>946.25</v>
      </c>
      <c r="J51" s="18" t="s">
        <v>60</v>
      </c>
      <c r="K51" s="18" t="s">
        <v>4</v>
      </c>
    </row>
    <row r="52" spans="1:11" ht="12.75" outlineLevel="2">
      <c r="A52" s="18">
        <v>3</v>
      </c>
      <c r="B52" s="18" t="s">
        <v>1355</v>
      </c>
      <c r="C52" s="18" t="s">
        <v>1166</v>
      </c>
      <c r="D52" s="21">
        <v>31712.5</v>
      </c>
      <c r="E52" s="18" t="s">
        <v>1356</v>
      </c>
      <c r="F52" s="18" t="s">
        <v>1166</v>
      </c>
      <c r="G52" s="18" t="s">
        <v>65</v>
      </c>
      <c r="H52" s="18">
        <v>0</v>
      </c>
      <c r="I52" s="100">
        <f t="shared" si="2"/>
        <v>31712.5</v>
      </c>
      <c r="J52" s="18" t="s">
        <v>60</v>
      </c>
      <c r="K52" s="18" t="s">
        <v>4</v>
      </c>
    </row>
    <row r="53" spans="1:11" ht="12.75" outlineLevel="2">
      <c r="A53" s="18">
        <v>4</v>
      </c>
      <c r="B53" s="18" t="s">
        <v>1357</v>
      </c>
      <c r="C53" s="18" t="s">
        <v>1166</v>
      </c>
      <c r="D53" s="21">
        <v>2662</v>
      </c>
      <c r="E53" s="18" t="s">
        <v>1358</v>
      </c>
      <c r="F53" s="18" t="s">
        <v>1166</v>
      </c>
      <c r="G53" s="18" t="s">
        <v>65</v>
      </c>
      <c r="H53" s="18">
        <v>0</v>
      </c>
      <c r="I53" s="100">
        <f t="shared" si="2"/>
        <v>2662</v>
      </c>
      <c r="J53" s="18" t="s">
        <v>60</v>
      </c>
      <c r="K53" s="18" t="s">
        <v>4</v>
      </c>
    </row>
    <row r="54" spans="1:11" ht="12.75" outlineLevel="2">
      <c r="A54" s="18">
        <v>5</v>
      </c>
      <c r="B54" s="18" t="s">
        <v>1359</v>
      </c>
      <c r="C54" s="18" t="s">
        <v>1166</v>
      </c>
      <c r="D54" s="21">
        <v>1581</v>
      </c>
      <c r="E54" s="18" t="s">
        <v>1360</v>
      </c>
      <c r="F54" s="18" t="s">
        <v>1166</v>
      </c>
      <c r="G54" s="18" t="s">
        <v>65</v>
      </c>
      <c r="H54" s="18">
        <v>0</v>
      </c>
      <c r="I54" s="100">
        <f t="shared" si="2"/>
        <v>1581</v>
      </c>
      <c r="J54" s="18" t="s">
        <v>60</v>
      </c>
      <c r="K54" s="18" t="s">
        <v>4</v>
      </c>
    </row>
    <row r="55" spans="1:11" ht="12.75" outlineLevel="2">
      <c r="A55" s="18">
        <v>6</v>
      </c>
      <c r="B55" s="18" t="s">
        <v>1361</v>
      </c>
      <c r="C55" s="18" t="s">
        <v>1166</v>
      </c>
      <c r="D55" s="21">
        <v>4977</v>
      </c>
      <c r="E55" s="18" t="s">
        <v>1362</v>
      </c>
      <c r="F55" s="18" t="s">
        <v>1166</v>
      </c>
      <c r="G55" s="18" t="s">
        <v>65</v>
      </c>
      <c r="H55" s="18">
        <v>0</v>
      </c>
      <c r="I55" s="100">
        <f t="shared" si="2"/>
        <v>4977</v>
      </c>
      <c r="J55" s="18" t="s">
        <v>60</v>
      </c>
      <c r="K55" s="18" t="s">
        <v>4</v>
      </c>
    </row>
    <row r="56" spans="1:11" ht="12.75" outlineLevel="2">
      <c r="A56" s="18">
        <v>7</v>
      </c>
      <c r="B56" s="18" t="s">
        <v>1363</v>
      </c>
      <c r="C56" s="18" t="s">
        <v>1166</v>
      </c>
      <c r="D56" s="21">
        <v>173.97</v>
      </c>
      <c r="E56" s="18" t="s">
        <v>1364</v>
      </c>
      <c r="F56" s="18" t="s">
        <v>1166</v>
      </c>
      <c r="G56" s="18" t="s">
        <v>65</v>
      </c>
      <c r="H56" s="18">
        <v>0</v>
      </c>
      <c r="I56" s="100">
        <f t="shared" si="2"/>
        <v>173.97</v>
      </c>
      <c r="J56" s="18" t="s">
        <v>60</v>
      </c>
      <c r="K56" s="18" t="s">
        <v>4</v>
      </c>
    </row>
    <row r="57" spans="1:11" ht="12.75" outlineLevel="2">
      <c r="A57" s="18">
        <v>8</v>
      </c>
      <c r="B57" s="18" t="s">
        <v>1365</v>
      </c>
      <c r="C57" s="18" t="s">
        <v>1166</v>
      </c>
      <c r="D57" s="21">
        <v>18882.16</v>
      </c>
      <c r="E57" s="18" t="s">
        <v>1366</v>
      </c>
      <c r="F57" s="18" t="s">
        <v>1166</v>
      </c>
      <c r="G57" s="18" t="s">
        <v>65</v>
      </c>
      <c r="H57" s="18">
        <v>0</v>
      </c>
      <c r="I57" s="100">
        <f t="shared" si="2"/>
        <v>18882.16</v>
      </c>
      <c r="J57" s="18" t="s">
        <v>60</v>
      </c>
      <c r="K57" s="18" t="s">
        <v>4</v>
      </c>
    </row>
    <row r="58" spans="1:11" ht="12.75" outlineLevel="2">
      <c r="A58" s="18">
        <v>9</v>
      </c>
      <c r="B58" s="18" t="s">
        <v>1367</v>
      </c>
      <c r="C58" s="18" t="s">
        <v>1166</v>
      </c>
      <c r="D58" s="21">
        <v>33.48</v>
      </c>
      <c r="E58" s="18" t="s">
        <v>1368</v>
      </c>
      <c r="F58" s="18" t="s">
        <v>1166</v>
      </c>
      <c r="G58" s="18" t="s">
        <v>65</v>
      </c>
      <c r="H58" s="18">
        <v>0</v>
      </c>
      <c r="I58" s="100">
        <f t="shared" si="2"/>
        <v>33.48</v>
      </c>
      <c r="J58" s="18" t="s">
        <v>60</v>
      </c>
      <c r="K58" s="18" t="s">
        <v>4</v>
      </c>
    </row>
    <row r="59" spans="1:11" ht="12.75" outlineLevel="2">
      <c r="A59" s="18">
        <v>10</v>
      </c>
      <c r="B59" s="18" t="s">
        <v>1369</v>
      </c>
      <c r="C59" s="18" t="s">
        <v>1166</v>
      </c>
      <c r="D59" s="21">
        <v>1480.51</v>
      </c>
      <c r="E59" s="18" t="s">
        <v>1370</v>
      </c>
      <c r="F59" s="18" t="s">
        <v>1166</v>
      </c>
      <c r="G59" s="18" t="s">
        <v>65</v>
      </c>
      <c r="H59" s="18">
        <v>0</v>
      </c>
      <c r="I59" s="100">
        <f t="shared" si="2"/>
        <v>1480.51</v>
      </c>
      <c r="J59" s="18" t="s">
        <v>60</v>
      </c>
      <c r="K59" s="18" t="s">
        <v>4</v>
      </c>
    </row>
    <row r="60" spans="1:11" ht="12.75" outlineLevel="2">
      <c r="A60" s="18">
        <v>11</v>
      </c>
      <c r="B60" s="18" t="s">
        <v>1371</v>
      </c>
      <c r="C60" s="18" t="s">
        <v>1166</v>
      </c>
      <c r="D60" s="21">
        <v>409.44</v>
      </c>
      <c r="E60" s="18" t="s">
        <v>1372</v>
      </c>
      <c r="F60" s="18" t="s">
        <v>1166</v>
      </c>
      <c r="G60" s="18" t="s">
        <v>65</v>
      </c>
      <c r="H60" s="18">
        <v>0</v>
      </c>
      <c r="I60" s="100">
        <f t="shared" si="2"/>
        <v>409.44</v>
      </c>
      <c r="J60" s="18" t="s">
        <v>60</v>
      </c>
      <c r="K60" s="18" t="s">
        <v>4</v>
      </c>
    </row>
    <row r="61" spans="1:11" ht="12.75" outlineLevel="2">
      <c r="A61" s="18">
        <v>12</v>
      </c>
      <c r="B61" s="18" t="s">
        <v>1373</v>
      </c>
      <c r="C61" s="18" t="s">
        <v>1166</v>
      </c>
      <c r="D61" s="21">
        <v>1637.04</v>
      </c>
      <c r="E61" s="18" t="s">
        <v>1374</v>
      </c>
      <c r="F61" s="18" t="s">
        <v>1166</v>
      </c>
      <c r="G61" s="18" t="s">
        <v>65</v>
      </c>
      <c r="H61" s="18">
        <v>0</v>
      </c>
      <c r="I61" s="100">
        <f t="shared" si="2"/>
        <v>1637.04</v>
      </c>
      <c r="J61" s="18" t="s">
        <v>60</v>
      </c>
      <c r="K61" s="18" t="s">
        <v>4</v>
      </c>
    </row>
    <row r="62" spans="1:11" ht="12.75" outlineLevel="2">
      <c r="A62" s="18">
        <v>13</v>
      </c>
      <c r="B62" s="18" t="s">
        <v>1375</v>
      </c>
      <c r="C62" s="18" t="s">
        <v>1166</v>
      </c>
      <c r="D62" s="21">
        <v>1804.35</v>
      </c>
      <c r="E62" s="18" t="s">
        <v>1376</v>
      </c>
      <c r="F62" s="18" t="s">
        <v>1166</v>
      </c>
      <c r="G62" s="18" t="s">
        <v>65</v>
      </c>
      <c r="H62" s="18">
        <v>0</v>
      </c>
      <c r="I62" s="100">
        <f t="shared" si="2"/>
        <v>1804.35</v>
      </c>
      <c r="J62" s="18" t="s">
        <v>60</v>
      </c>
      <c r="K62" s="18" t="s">
        <v>4</v>
      </c>
    </row>
    <row r="63" spans="1:11" ht="12.75" outlineLevel="2">
      <c r="A63" s="18">
        <v>14</v>
      </c>
      <c r="B63" s="18" t="s">
        <v>1377</v>
      </c>
      <c r="C63" s="18" t="s">
        <v>1166</v>
      </c>
      <c r="D63" s="21">
        <v>27101.82</v>
      </c>
      <c r="E63" s="18" t="s">
        <v>1378</v>
      </c>
      <c r="F63" s="18" t="s">
        <v>1166</v>
      </c>
      <c r="G63" s="18" t="s">
        <v>65</v>
      </c>
      <c r="H63" s="18">
        <v>0</v>
      </c>
      <c r="I63" s="100">
        <f t="shared" si="2"/>
        <v>27101.82</v>
      </c>
      <c r="J63" s="18" t="s">
        <v>60</v>
      </c>
      <c r="K63" s="18" t="s">
        <v>4</v>
      </c>
    </row>
    <row r="64" spans="1:11" ht="12.75" outlineLevel="2">
      <c r="A64" s="18">
        <v>15</v>
      </c>
      <c r="B64" s="18" t="s">
        <v>1379</v>
      </c>
      <c r="C64" s="18" t="s">
        <v>1166</v>
      </c>
      <c r="D64" s="21">
        <v>7872.05</v>
      </c>
      <c r="E64" s="18" t="s">
        <v>1380</v>
      </c>
      <c r="F64" s="18" t="s">
        <v>1166</v>
      </c>
      <c r="G64" s="18" t="s">
        <v>65</v>
      </c>
      <c r="H64" s="18">
        <v>0</v>
      </c>
      <c r="I64" s="100">
        <f t="shared" si="2"/>
        <v>7872.05</v>
      </c>
      <c r="J64" s="18" t="s">
        <v>60</v>
      </c>
      <c r="K64" s="18" t="s">
        <v>4</v>
      </c>
    </row>
    <row r="65" spans="1:11" ht="12.75" outlineLevel="2">
      <c r="A65" s="18">
        <v>16</v>
      </c>
      <c r="B65" s="18" t="s">
        <v>1381</v>
      </c>
      <c r="C65" s="18" t="s">
        <v>1166</v>
      </c>
      <c r="D65" s="21">
        <v>12172.88</v>
      </c>
      <c r="E65" s="18" t="s">
        <v>1382</v>
      </c>
      <c r="F65" s="18" t="s">
        <v>1166</v>
      </c>
      <c r="G65" s="18" t="s">
        <v>65</v>
      </c>
      <c r="H65" s="18">
        <v>0</v>
      </c>
      <c r="I65" s="100">
        <f t="shared" si="2"/>
        <v>12172.88</v>
      </c>
      <c r="J65" s="18" t="s">
        <v>60</v>
      </c>
      <c r="K65" s="18" t="s">
        <v>4</v>
      </c>
    </row>
    <row r="66" spans="1:11" ht="12.75" outlineLevel="2">
      <c r="A66" s="18">
        <v>17</v>
      </c>
      <c r="B66" s="18" t="s">
        <v>1383</v>
      </c>
      <c r="C66" s="18" t="s">
        <v>1166</v>
      </c>
      <c r="D66" s="21">
        <v>2258.48</v>
      </c>
      <c r="E66" s="18" t="s">
        <v>1384</v>
      </c>
      <c r="F66" s="18" t="s">
        <v>1166</v>
      </c>
      <c r="G66" s="18" t="s">
        <v>65</v>
      </c>
      <c r="H66" s="18">
        <v>0</v>
      </c>
      <c r="I66" s="100">
        <f t="shared" si="2"/>
        <v>2258.48</v>
      </c>
      <c r="J66" s="18" t="s">
        <v>60</v>
      </c>
      <c r="K66" s="18" t="s">
        <v>4</v>
      </c>
    </row>
    <row r="67" spans="1:11" s="90" customFormat="1" ht="12.75" outlineLevel="1">
      <c r="A67" s="29"/>
      <c r="B67" s="29"/>
      <c r="C67" s="29"/>
      <c r="D67" s="88">
        <f>SUBTOTAL(9,D50:D66)</f>
        <v>118165.18000000002</v>
      </c>
      <c r="E67" s="29"/>
      <c r="F67" s="29"/>
      <c r="G67" s="29"/>
      <c r="H67" s="29">
        <f>SUBTOTAL(9,H50:H66)</f>
        <v>0</v>
      </c>
      <c r="I67" s="103">
        <f>SUBTOTAL(9,I50:I66)</f>
        <v>118165.18000000002</v>
      </c>
      <c r="J67" s="29"/>
      <c r="K67" s="29" t="s">
        <v>61</v>
      </c>
    </row>
    <row r="68" spans="1:11" ht="12.75" outlineLevel="2">
      <c r="A68" s="18">
        <v>1</v>
      </c>
      <c r="B68" s="18" t="s">
        <v>1385</v>
      </c>
      <c r="C68" s="18" t="s">
        <v>1166</v>
      </c>
      <c r="D68" s="21">
        <v>2366.44</v>
      </c>
      <c r="E68" s="18" t="s">
        <v>1386</v>
      </c>
      <c r="F68" s="18" t="s">
        <v>1166</v>
      </c>
      <c r="G68" s="18" t="s">
        <v>65</v>
      </c>
      <c r="H68" s="18">
        <v>0</v>
      </c>
      <c r="I68" s="100">
        <f>D68-H68</f>
        <v>2366.44</v>
      </c>
      <c r="J68" s="18" t="s">
        <v>444</v>
      </c>
      <c r="K68" s="18" t="s">
        <v>445</v>
      </c>
    </row>
    <row r="69" spans="1:11" s="90" customFormat="1" ht="12.75" outlineLevel="1">
      <c r="A69" s="29"/>
      <c r="B69" s="29"/>
      <c r="C69" s="29"/>
      <c r="D69" s="88">
        <f>SUBTOTAL(9,D68:D68)</f>
        <v>2366.44</v>
      </c>
      <c r="E69" s="29"/>
      <c r="F69" s="29"/>
      <c r="G69" s="29"/>
      <c r="H69" s="29">
        <f>SUBTOTAL(9,H68:H68)</f>
        <v>0</v>
      </c>
      <c r="I69" s="103">
        <f>SUBTOTAL(9,I68:I68)</f>
        <v>2366.44</v>
      </c>
      <c r="J69" s="29"/>
      <c r="K69" s="29" t="s">
        <v>446</v>
      </c>
    </row>
    <row r="70" spans="1:11" ht="12.75" outlineLevel="2">
      <c r="A70" s="18">
        <v>1</v>
      </c>
      <c r="B70" s="18" t="s">
        <v>1387</v>
      </c>
      <c r="C70" s="18" t="s">
        <v>1166</v>
      </c>
      <c r="D70" s="21">
        <v>1946.54</v>
      </c>
      <c r="E70" s="18" t="s">
        <v>1388</v>
      </c>
      <c r="F70" s="18" t="s">
        <v>1211</v>
      </c>
      <c r="G70" s="18" t="s">
        <v>65</v>
      </c>
      <c r="H70" s="18">
        <v>0</v>
      </c>
      <c r="I70" s="100">
        <f>D70-H70</f>
        <v>1946.54</v>
      </c>
      <c r="J70" s="18" t="s">
        <v>62</v>
      </c>
      <c r="K70" s="18" t="s">
        <v>8</v>
      </c>
    </row>
    <row r="71" spans="1:11" s="90" customFormat="1" ht="12.75" outlineLevel="1">
      <c r="A71" s="29"/>
      <c r="B71" s="29"/>
      <c r="C71" s="29"/>
      <c r="D71" s="88">
        <f>SUBTOTAL(9,D70:D70)</f>
        <v>1946.54</v>
      </c>
      <c r="E71" s="29"/>
      <c r="F71" s="29"/>
      <c r="G71" s="29"/>
      <c r="H71" s="29">
        <f>SUBTOTAL(9,H70:H70)</f>
        <v>0</v>
      </c>
      <c r="I71" s="103">
        <f>SUBTOTAL(9,I70:I70)</f>
        <v>1946.54</v>
      </c>
      <c r="J71" s="29"/>
      <c r="K71" s="29" t="s">
        <v>63</v>
      </c>
    </row>
    <row r="72" spans="1:11" s="90" customFormat="1" ht="12.75">
      <c r="A72" s="29"/>
      <c r="B72" s="29"/>
      <c r="C72" s="29"/>
      <c r="D72" s="88">
        <f>SUBTOTAL(9,D8:D70)</f>
        <v>250000.0000000001</v>
      </c>
      <c r="E72" s="29"/>
      <c r="F72" s="29"/>
      <c r="G72" s="29"/>
      <c r="H72" s="29">
        <f>SUBTOTAL(9,H8:H70)</f>
        <v>0</v>
      </c>
      <c r="I72" s="103">
        <f>SUBTOTAL(9,I8:I70)</f>
        <v>250000.0000000001</v>
      </c>
      <c r="J72" s="29"/>
      <c r="K72" s="29" t="s">
        <v>64</v>
      </c>
    </row>
    <row r="73" ht="12.75">
      <c r="I73" s="94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lastPrinted>2018-09-14T09:27:52Z</cp:lastPrinted>
  <dcterms:created xsi:type="dcterms:W3CDTF">2017-03-13T14:15:45Z</dcterms:created>
  <dcterms:modified xsi:type="dcterms:W3CDTF">2019-04-18T13:08:30Z</dcterms:modified>
  <cp:category/>
  <cp:version/>
  <cp:contentType/>
  <cp:contentStatus/>
</cp:coreProperties>
</file>